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inal Table" sheetId="1" r:id="rId1"/>
    <sheet name="Sheet2" sheetId="2" r:id="rId2"/>
    <sheet name="Sheet3" sheetId="3" r:id="rId3"/>
  </sheets>
  <definedNames>
    <definedName name="_xlnm.Print_Area" localSheetId="0">'Final Table'!$A$1:$AB$94</definedName>
  </definedNames>
  <calcPr calcId="145621"/>
</workbook>
</file>

<file path=xl/calcChain.xml><?xml version="1.0" encoding="utf-8"?>
<calcChain xmlns="http://schemas.openxmlformats.org/spreadsheetml/2006/main">
  <c r="AA95" i="1" l="1"/>
  <c r="Z95" i="1"/>
  <c r="Y95" i="1"/>
  <c r="AA94" i="1"/>
  <c r="Z94" i="1"/>
  <c r="Y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A92" i="1"/>
  <c r="Z92" i="1"/>
  <c r="Y92" i="1"/>
  <c r="AA76" i="1"/>
  <c r="Z76" i="1"/>
  <c r="Y76" i="1"/>
  <c r="AA86" i="1"/>
  <c r="Z86" i="1"/>
  <c r="Y86" i="1"/>
  <c r="AA80" i="1"/>
  <c r="Z80" i="1"/>
  <c r="Y80" i="1"/>
  <c r="AA82" i="1"/>
  <c r="Z82" i="1"/>
  <c r="Y82" i="1"/>
  <c r="AA43" i="1"/>
  <c r="Z43" i="1"/>
  <c r="Y43" i="1"/>
  <c r="AA41" i="1"/>
  <c r="Z41" i="1"/>
  <c r="Y41" i="1"/>
  <c r="AA51" i="1"/>
  <c r="Z51" i="1"/>
  <c r="Y51" i="1"/>
  <c r="AA68" i="1"/>
  <c r="Z68" i="1"/>
  <c r="Y68" i="1"/>
  <c r="AA67" i="1"/>
  <c r="Z67" i="1"/>
  <c r="Y67" i="1"/>
  <c r="AA83" i="1"/>
  <c r="Z83" i="1"/>
  <c r="Y83" i="1"/>
  <c r="AA56" i="1"/>
  <c r="Z56" i="1"/>
  <c r="Y56" i="1"/>
  <c r="AA25" i="1"/>
  <c r="Z25" i="1"/>
  <c r="Y25" i="1"/>
  <c r="AA39" i="1"/>
  <c r="Z39" i="1"/>
  <c r="Y39" i="1"/>
  <c r="AA48" i="1"/>
  <c r="Z48" i="1"/>
  <c r="Y48" i="1"/>
  <c r="AA40" i="1"/>
  <c r="Z40" i="1"/>
  <c r="Y40" i="1"/>
  <c r="AA49" i="1"/>
  <c r="Z49" i="1"/>
  <c r="Y49" i="1"/>
  <c r="AA64" i="1"/>
  <c r="Z64" i="1"/>
  <c r="Y64" i="1"/>
  <c r="AA42" i="1"/>
  <c r="Z42" i="1"/>
  <c r="Y42" i="1"/>
  <c r="AA35" i="1"/>
  <c r="Z35" i="1"/>
  <c r="Y35" i="1"/>
  <c r="AA5" i="1"/>
  <c r="Z5" i="1"/>
  <c r="Y5" i="1"/>
  <c r="AA62" i="1"/>
  <c r="Z62" i="1"/>
  <c r="Y62" i="1"/>
  <c r="AA52" i="1"/>
  <c r="Z52" i="1"/>
  <c r="Y52" i="1"/>
  <c r="AA77" i="1"/>
  <c r="Z77" i="1"/>
  <c r="Y77" i="1"/>
  <c r="AA72" i="1"/>
  <c r="Z72" i="1"/>
  <c r="Y72" i="1"/>
  <c r="AA4" i="1"/>
  <c r="Z4" i="1"/>
  <c r="Y4" i="1"/>
  <c r="AA75" i="1"/>
  <c r="Z75" i="1"/>
  <c r="Y75" i="1"/>
  <c r="AA87" i="1"/>
  <c r="Z87" i="1"/>
  <c r="Y87" i="1"/>
  <c r="AA44" i="1"/>
  <c r="Z44" i="1"/>
  <c r="Y44" i="1"/>
  <c r="AA53" i="1"/>
  <c r="Z53" i="1"/>
  <c r="Y53" i="1"/>
  <c r="AA81" i="1"/>
  <c r="Z81" i="1"/>
  <c r="Y81" i="1"/>
  <c r="AA27" i="1"/>
  <c r="Z27" i="1"/>
  <c r="Y27" i="1"/>
  <c r="AA79" i="1"/>
  <c r="Z79" i="1"/>
  <c r="Y79" i="1"/>
  <c r="AA8" i="1"/>
  <c r="Z8" i="1"/>
  <c r="Y8" i="1"/>
  <c r="AA38" i="1"/>
  <c r="Z38" i="1"/>
  <c r="Y38" i="1"/>
  <c r="AA36" i="1"/>
  <c r="Z36" i="1"/>
  <c r="Y36" i="1"/>
  <c r="AA60" i="1"/>
  <c r="Z60" i="1"/>
  <c r="Y60" i="1"/>
  <c r="AA59" i="1"/>
  <c r="Z59" i="1"/>
  <c r="Y59" i="1"/>
  <c r="AA19" i="1"/>
  <c r="Z19" i="1"/>
  <c r="Y19" i="1"/>
  <c r="AA70" i="1"/>
  <c r="Z70" i="1"/>
  <c r="Y70" i="1"/>
  <c r="AA69" i="1"/>
  <c r="Z69" i="1"/>
  <c r="Y69" i="1"/>
  <c r="AA85" i="1"/>
  <c r="Z85" i="1"/>
  <c r="Y85" i="1"/>
  <c r="AA22" i="1"/>
  <c r="Z22" i="1"/>
  <c r="Y22" i="1"/>
  <c r="AA13" i="1"/>
  <c r="Z13" i="1"/>
  <c r="Y13" i="1"/>
  <c r="AA73" i="1"/>
  <c r="Z73" i="1"/>
  <c r="Y73" i="1"/>
  <c r="AA29" i="1"/>
  <c r="Z29" i="1"/>
  <c r="Y29" i="1"/>
  <c r="AA15" i="1"/>
  <c r="Z15" i="1"/>
  <c r="Y15" i="1"/>
  <c r="AA31" i="1"/>
  <c r="Z31" i="1"/>
  <c r="Y31" i="1"/>
  <c r="AA50" i="1"/>
  <c r="Z50" i="1"/>
  <c r="Y50" i="1"/>
  <c r="AA9" i="1"/>
  <c r="Z9" i="1"/>
  <c r="Y9" i="1"/>
  <c r="AA10" i="1"/>
  <c r="Z10" i="1"/>
  <c r="Y10" i="1"/>
  <c r="AA7" i="1"/>
  <c r="Z7" i="1"/>
  <c r="Y7" i="1"/>
  <c r="AA90" i="1"/>
  <c r="Z90" i="1"/>
  <c r="Y90" i="1"/>
  <c r="AA30" i="1"/>
  <c r="Z30" i="1"/>
  <c r="Y30" i="1"/>
  <c r="AA71" i="1"/>
  <c r="Z71" i="1"/>
  <c r="Y71" i="1"/>
  <c r="AA91" i="1"/>
  <c r="Z91" i="1"/>
  <c r="Y91" i="1"/>
  <c r="AA89" i="1"/>
  <c r="Z89" i="1"/>
  <c r="Y89" i="1"/>
  <c r="AA28" i="1"/>
  <c r="Z28" i="1"/>
  <c r="Y28" i="1"/>
  <c r="AA47" i="1"/>
  <c r="Z47" i="1"/>
  <c r="Y47" i="1"/>
  <c r="AA21" i="1"/>
  <c r="Z21" i="1"/>
  <c r="Y21" i="1"/>
  <c r="AA34" i="1"/>
  <c r="Z34" i="1"/>
  <c r="Y34" i="1"/>
  <c r="AA18" i="1"/>
  <c r="Z18" i="1"/>
  <c r="Y18" i="1"/>
  <c r="AA20" i="1"/>
  <c r="Z20" i="1"/>
  <c r="Y20" i="1"/>
  <c r="AA57" i="1"/>
  <c r="Z57" i="1"/>
  <c r="Y57" i="1"/>
  <c r="AA63" i="1"/>
  <c r="Z63" i="1"/>
  <c r="Y63" i="1"/>
  <c r="AA12" i="1"/>
  <c r="Z12" i="1"/>
  <c r="Y12" i="1"/>
  <c r="AA24" i="1"/>
  <c r="Z24" i="1"/>
  <c r="Y24" i="1"/>
  <c r="AA66" i="1"/>
  <c r="Z66" i="1"/>
  <c r="Y66" i="1"/>
  <c r="AA61" i="1"/>
  <c r="Z61" i="1"/>
  <c r="Y61" i="1"/>
  <c r="AA45" i="1"/>
  <c r="Z45" i="1"/>
  <c r="Y45" i="1"/>
  <c r="AA54" i="1"/>
  <c r="Z54" i="1"/>
  <c r="Y54" i="1"/>
  <c r="AA6" i="1"/>
  <c r="Z6" i="1"/>
  <c r="Y6" i="1"/>
  <c r="AA84" i="1"/>
  <c r="Z84" i="1"/>
  <c r="Y84" i="1"/>
  <c r="AA33" i="1"/>
  <c r="Z33" i="1"/>
  <c r="Y33" i="1"/>
  <c r="AA65" i="1"/>
  <c r="Z65" i="1"/>
  <c r="Y65" i="1"/>
  <c r="AA14" i="1"/>
  <c r="Z14" i="1"/>
  <c r="Y14" i="1"/>
  <c r="AA32" i="1"/>
  <c r="Z32" i="1"/>
  <c r="Y32" i="1"/>
  <c r="AA26" i="1"/>
  <c r="Z26" i="1"/>
  <c r="Y26" i="1"/>
  <c r="AA58" i="1"/>
  <c r="Z58" i="1"/>
  <c r="Y58" i="1"/>
  <c r="AA11" i="1"/>
  <c r="Z11" i="1"/>
  <c r="Y11" i="1"/>
  <c r="AA16" i="1"/>
  <c r="Z16" i="1"/>
  <c r="Y16" i="1"/>
  <c r="AA74" i="1"/>
  <c r="Z74" i="1"/>
  <c r="Y74" i="1"/>
  <c r="AA46" i="1"/>
  <c r="Z46" i="1"/>
  <c r="Y46" i="1"/>
  <c r="AA55" i="1"/>
  <c r="Z55" i="1"/>
  <c r="Y55" i="1"/>
  <c r="AA78" i="1"/>
  <c r="Z78" i="1"/>
  <c r="Y78" i="1"/>
  <c r="AA37" i="1"/>
  <c r="Z37" i="1"/>
  <c r="Y37" i="1"/>
  <c r="AA23" i="1"/>
  <c r="Z23" i="1"/>
  <c r="Y23" i="1"/>
  <c r="AA88" i="1"/>
  <c r="Z88" i="1"/>
  <c r="Y88" i="1"/>
  <c r="AA17" i="1"/>
  <c r="Z17" i="1"/>
  <c r="Y17" i="1"/>
  <c r="AA93" i="1" l="1"/>
  <c r="Z93" i="1"/>
  <c r="Y93" i="1"/>
</calcChain>
</file>

<file path=xl/sharedStrings.xml><?xml version="1.0" encoding="utf-8"?>
<sst xmlns="http://schemas.openxmlformats.org/spreadsheetml/2006/main" count="301" uniqueCount="191">
  <si>
    <t xml:space="preserve"> </t>
  </si>
  <si>
    <t>Position</t>
  </si>
  <si>
    <t xml:space="preserve">  Age Category</t>
  </si>
  <si>
    <t>1 - Sutton 10 K</t>
  </si>
  <si>
    <t>2 - Foston &amp; Thornton-le-Clay10 K</t>
  </si>
  <si>
    <t>3 -SLJ Memorial 10 M</t>
  </si>
  <si>
    <t>4 -  Guy Fawkes 10 M</t>
  </si>
  <si>
    <t xml:space="preserve">5 -  Leeds Abbey Dash 10 K </t>
  </si>
  <si>
    <t>6 - Jolly Holly Jog</t>
  </si>
  <si>
    <t xml:space="preserve">7 - Muddy Boots 10 K </t>
  </si>
  <si>
    <t>8 - Snake Lane 10 M</t>
  </si>
  <si>
    <t>9 - Thirsk 10 M</t>
  </si>
  <si>
    <t>10 - Helmsley 10 K</t>
  </si>
  <si>
    <t>11 - Pocklington 10 K</t>
  </si>
  <si>
    <t>12 -Tadcaster 10 K</t>
  </si>
  <si>
    <t>13 -Easingwold 10 K</t>
  </si>
  <si>
    <t>14 - Knavesmire 10 K</t>
  </si>
  <si>
    <t>15 - Bishop Wilton 10 K</t>
  </si>
  <si>
    <t>16 - Wistow, Selby 10 K</t>
  </si>
  <si>
    <t>17 - Millenium Bridge 5 K</t>
  </si>
  <si>
    <t>18 - Escrick 10 K</t>
  </si>
  <si>
    <t>19 -  Sessay 6 K</t>
  </si>
  <si>
    <t>20 - Tholthorpe 10 K</t>
  </si>
  <si>
    <t>TOTAL SCORE</t>
  </si>
  <si>
    <t>BEST 8 SCORES</t>
  </si>
  <si>
    <t xml:space="preserve"> No of rounds</t>
  </si>
  <si>
    <t>M60</t>
  </si>
  <si>
    <t>Eryl</t>
  </si>
  <si>
    <t>Andrew</t>
  </si>
  <si>
    <t>F55</t>
  </si>
  <si>
    <t>Baker</t>
  </si>
  <si>
    <t>F35</t>
  </si>
  <si>
    <t>F</t>
  </si>
  <si>
    <t>Angela</t>
  </si>
  <si>
    <t>Banks</t>
  </si>
  <si>
    <t>Paul</t>
  </si>
  <si>
    <t>Bergman</t>
  </si>
  <si>
    <t>M40</t>
  </si>
  <si>
    <t>Matthew</t>
  </si>
  <si>
    <t>Bessey</t>
  </si>
  <si>
    <t>M</t>
  </si>
  <si>
    <t>Michael</t>
  </si>
  <si>
    <t>M50</t>
  </si>
  <si>
    <t>F45</t>
  </si>
  <si>
    <t>Andy</t>
  </si>
  <si>
    <t>Bond</t>
  </si>
  <si>
    <t>Laura</t>
  </si>
  <si>
    <t>Border</t>
  </si>
  <si>
    <t>Sue</t>
  </si>
  <si>
    <t>Brown</t>
  </si>
  <si>
    <t>Rowan</t>
  </si>
  <si>
    <t>Capper</t>
  </si>
  <si>
    <t>John</t>
  </si>
  <si>
    <t>Becky</t>
  </si>
  <si>
    <t>Cooper</t>
  </si>
  <si>
    <t xml:space="preserve">Jane </t>
  </si>
  <si>
    <t>Cowley</t>
  </si>
  <si>
    <t>Daniel</t>
  </si>
  <si>
    <t>Stephen</t>
  </si>
  <si>
    <t>Liz</t>
  </si>
  <si>
    <t>Emma</t>
  </si>
  <si>
    <t>Darling</t>
  </si>
  <si>
    <t>Ken</t>
  </si>
  <si>
    <t>Dart</t>
  </si>
  <si>
    <t>Caroline</t>
  </si>
  <si>
    <t>Jon</t>
  </si>
  <si>
    <t xml:space="preserve">Dixon </t>
  </si>
  <si>
    <t>Sarah</t>
  </si>
  <si>
    <t>Helen</t>
  </si>
  <si>
    <t>Firth</t>
  </si>
  <si>
    <t xml:space="preserve">Colin </t>
  </si>
  <si>
    <t>Fletcher</t>
  </si>
  <si>
    <t>Richard</t>
  </si>
  <si>
    <t>Gale</t>
  </si>
  <si>
    <t>Stephanie</t>
  </si>
  <si>
    <t>Gould</t>
  </si>
  <si>
    <t>Kate</t>
  </si>
  <si>
    <t>Hall</t>
  </si>
  <si>
    <t>Debbie</t>
  </si>
  <si>
    <t>Hansell</t>
  </si>
  <si>
    <t>Jonathon</t>
  </si>
  <si>
    <t>Harris-Douglas</t>
  </si>
  <si>
    <t>Anne</t>
  </si>
  <si>
    <t>Hartley</t>
  </si>
  <si>
    <t xml:space="preserve">Lucy </t>
  </si>
  <si>
    <t>Heywood</t>
  </si>
  <si>
    <t>Chris</t>
  </si>
  <si>
    <t>Hodgson</t>
  </si>
  <si>
    <t>Catherine</t>
  </si>
  <si>
    <t>Howell-Walmsley</t>
  </si>
  <si>
    <t>Pippa</t>
  </si>
  <si>
    <t>Hutton</t>
  </si>
  <si>
    <t>Mark</t>
  </si>
  <si>
    <t>Jackson</t>
  </si>
  <si>
    <t>Jaki</t>
  </si>
  <si>
    <t>Jarvis</t>
  </si>
  <si>
    <t>Johnson</t>
  </si>
  <si>
    <t>Kevin</t>
  </si>
  <si>
    <t>Peter</t>
  </si>
  <si>
    <t>Alice</t>
  </si>
  <si>
    <t>Jones</t>
  </si>
  <si>
    <t>Neil</t>
  </si>
  <si>
    <t>Kellow</t>
  </si>
  <si>
    <t xml:space="preserve">Kate </t>
  </si>
  <si>
    <t>Kendall</t>
  </si>
  <si>
    <t>Jennie</t>
  </si>
  <si>
    <t>King</t>
  </si>
  <si>
    <t>Sally-Anne</t>
  </si>
  <si>
    <t>Lardner</t>
  </si>
  <si>
    <t>Shaun</t>
  </si>
  <si>
    <t>Lawson</t>
  </si>
  <si>
    <t xml:space="preserve">Sarah </t>
  </si>
  <si>
    <t>Lees</t>
  </si>
  <si>
    <t>M70</t>
  </si>
  <si>
    <t>Steve</t>
  </si>
  <si>
    <t>Loseby</t>
  </si>
  <si>
    <t>Maloney</t>
  </si>
  <si>
    <t>McBurnie</t>
  </si>
  <si>
    <t>Susan</t>
  </si>
  <si>
    <t>McClanachan</t>
  </si>
  <si>
    <t>James</t>
  </si>
  <si>
    <t>McGann</t>
  </si>
  <si>
    <t>Karen</t>
  </si>
  <si>
    <t>Newton</t>
  </si>
  <si>
    <t>Roger</t>
  </si>
  <si>
    <t>Nicholls</t>
  </si>
  <si>
    <t>Jane</t>
  </si>
  <si>
    <t>Nordli</t>
  </si>
  <si>
    <t>Martin</t>
  </si>
  <si>
    <t xml:space="preserve">Doug </t>
  </si>
  <si>
    <t>Pearce</t>
  </si>
  <si>
    <t>Kenny</t>
  </si>
  <si>
    <t>Rae</t>
  </si>
  <si>
    <t>Nigel</t>
  </si>
  <si>
    <t>Ramsden</t>
  </si>
  <si>
    <t xml:space="preserve">Karen </t>
  </si>
  <si>
    <t>Rayner</t>
  </si>
  <si>
    <t>Richardson</t>
  </si>
  <si>
    <t>Gerry</t>
  </si>
  <si>
    <t>Robins</t>
  </si>
  <si>
    <t>Ann-Marie</t>
  </si>
  <si>
    <t>Sargent</t>
  </si>
  <si>
    <t>Derick</t>
  </si>
  <si>
    <t>Simpson</t>
  </si>
  <si>
    <t>Skinner</t>
  </si>
  <si>
    <t>Katy</t>
  </si>
  <si>
    <t>Sullivan</t>
  </si>
  <si>
    <t xml:space="preserve">Roger </t>
  </si>
  <si>
    <t>Teare</t>
  </si>
  <si>
    <t>Howard</t>
  </si>
  <si>
    <t>Thompson</t>
  </si>
  <si>
    <t>Tuley</t>
  </si>
  <si>
    <t>Elaine</t>
  </si>
  <si>
    <t>Walker</t>
  </si>
  <si>
    <t>Lindsey</t>
  </si>
  <si>
    <t>Robert</t>
  </si>
  <si>
    <t>Ward</t>
  </si>
  <si>
    <t>Whiteman</t>
  </si>
  <si>
    <t>Georgia</t>
  </si>
  <si>
    <t>Wilkinson</t>
  </si>
  <si>
    <t>Williams</t>
  </si>
  <si>
    <t>Joshua</t>
  </si>
  <si>
    <t>Mike</t>
  </si>
  <si>
    <t>Wood</t>
  </si>
  <si>
    <t>Bernie</t>
  </si>
  <si>
    <t>Scott</t>
  </si>
  <si>
    <t>Lyndsey</t>
  </si>
  <si>
    <t>Jecock</t>
  </si>
  <si>
    <t>Worthington</t>
  </si>
  <si>
    <t>Rob</t>
  </si>
  <si>
    <t>McLaughlin</t>
  </si>
  <si>
    <t>Patrick</t>
  </si>
  <si>
    <t>Good</t>
  </si>
  <si>
    <t>Strabel</t>
  </si>
  <si>
    <t xml:space="preserve">James </t>
  </si>
  <si>
    <t>McCormack</t>
  </si>
  <si>
    <t>Javier</t>
  </si>
  <si>
    <t>Jimenez</t>
  </si>
  <si>
    <t>Posliff</t>
  </si>
  <si>
    <t>Les</t>
  </si>
  <si>
    <t xml:space="preserve"> Andrew</t>
  </si>
  <si>
    <t>Tricia</t>
  </si>
  <si>
    <t>Rees-Hughes</t>
  </si>
  <si>
    <t xml:space="preserve">Total </t>
  </si>
  <si>
    <t>ERC</t>
  </si>
  <si>
    <t>Finshers</t>
  </si>
  <si>
    <t>EASINGWOLD RUNNING CLUB CHAMPIONSHIP 2015 -  Table after Round 20, Tholthorpe. FINAL TABLE</t>
  </si>
  <si>
    <t>!st L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</si>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</sst>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sz val="10"/>
      <color rgb="FF000080"/>
      <name val="Arial"/>
      <family val="2"/>
    </font>
    <font>
      <u/>
      <sz val="10"/>
      <color rgb="FF000080"/>
      <name val="Arial"/>
      <family val="2"/>
    </font>
    <font>
      <sz val="9"/>
      <color rgb="FF000080"/>
      <name val="Arial"/>
      <family val="2"/>
    </font>
    <font>
      <sz val="10"/>
      <color rgb="FF002060"/>
      <name val="Arial"/>
      <family val="2"/>
    </font>
    <font>
      <sz val="10"/>
      <color theme="0"/>
      <name val="Arial"/>
      <family val="2"/>
    </font>
    <font>
      <sz val="14"/>
      <color rgb="FF000080"/>
      <name val="Arial"/>
      <family val="2"/>
    </font>
    <font>
      <u/>
      <sz val="14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/>
    <xf numFmtId="0" fontId="1" fillId="0" borderId="0" xfId="0" applyNumberFormat="1" applyFont="1" applyAlignment="1">
      <alignment horizontal="center" textRotation="90"/>
    </xf>
    <xf numFmtId="0" fontId="1" fillId="0" borderId="0" xfId="0" applyFont="1" applyAlignment="1">
      <alignment horizontal="center" vertical="center" textRotation="90"/>
    </xf>
    <xf numFmtId="2" fontId="1" fillId="0" borderId="0" xfId="0" applyNumberFormat="1" applyFont="1" applyAlignment="1">
      <alignment horizontal="center" vertical="center" textRotation="90"/>
    </xf>
    <xf numFmtId="0" fontId="1" fillId="0" borderId="0" xfId="0" applyFont="1" applyAlignment="1">
      <alignment horizontal="center" textRotation="90"/>
    </xf>
    <xf numFmtId="0" fontId="1" fillId="2" borderId="0" xfId="0" applyFont="1" applyFill="1" applyAlignment="1">
      <alignment horizontal="center" vertical="center" textRotation="90"/>
    </xf>
    <xf numFmtId="0" fontId="1" fillId="0" borderId="0" xfId="0" applyFont="1" applyAlignment="1">
      <alignment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/>
    </xf>
    <xf numFmtId="0" fontId="1" fillId="0" borderId="1" xfId="0" applyNumberFormat="1" applyFont="1" applyBorder="1" applyAlignment="1">
      <alignment horizontal="center" textRotation="90" wrapText="1"/>
    </xf>
    <xf numFmtId="2" fontId="1" fillId="0" borderId="1" xfId="0" applyNumberFormat="1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164" fontId="1" fillId="0" borderId="1" xfId="0" applyNumberFormat="1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textRotation="255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1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2" borderId="0" xfId="0" applyFont="1" applyFill="1"/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tabSelected="1" workbookViewId="0">
      <selection activeCell="AC8" sqref="AC8"/>
    </sheetView>
  </sheetViews>
  <sheetFormatPr defaultColWidth="16.7109375" defaultRowHeight="12.75" x14ac:dyDescent="0.2"/>
  <cols>
    <col min="1" max="1" width="4.7109375" style="8" bestFit="1" customWidth="1"/>
    <col min="2" max="2" width="17.140625" style="5" customWidth="1"/>
    <col min="3" max="3" width="14.7109375" style="66" bestFit="1" customWidth="1"/>
    <col min="4" max="4" width="5.28515625" style="5" customWidth="1"/>
    <col min="5" max="5" width="5.5703125" style="9" bestFit="1" customWidth="1"/>
    <col min="6" max="6" width="5.7109375" style="10" bestFit="1" customWidth="1"/>
    <col min="7" max="7" width="5.5703125" style="11" bestFit="1" customWidth="1"/>
    <col min="8" max="8" width="5.5703125" style="10" bestFit="1" customWidth="1"/>
    <col min="9" max="9" width="5.5703125" style="12" bestFit="1" customWidth="1"/>
    <col min="10" max="10" width="5.5703125" style="9" bestFit="1" customWidth="1"/>
    <col min="11" max="11" width="5.5703125" style="12" bestFit="1" customWidth="1"/>
    <col min="12" max="12" width="5.7109375" style="10" customWidth="1"/>
    <col min="13" max="15" width="5.5703125" style="10" bestFit="1" customWidth="1"/>
    <col min="16" max="16" width="7.5703125" style="10" customWidth="1"/>
    <col min="17" max="17" width="5.5703125" style="13" bestFit="1" customWidth="1"/>
    <col min="18" max="18" width="6" style="10" customWidth="1"/>
    <col min="19" max="21" width="5.5703125" style="10" bestFit="1" customWidth="1"/>
    <col min="22" max="22" width="6" style="10" bestFit="1" customWidth="1"/>
    <col min="23" max="23" width="6" style="14" bestFit="1" customWidth="1"/>
    <col min="24" max="24" width="5.5703125" style="10" bestFit="1" customWidth="1"/>
    <col min="25" max="25" width="7.5703125" style="10" bestFit="1" customWidth="1"/>
    <col min="26" max="26" width="6.5703125" style="10" bestFit="1" customWidth="1"/>
    <col min="27" max="27" width="3.28515625" style="10" bestFit="1" customWidth="1"/>
    <col min="28" max="28" width="3.28515625" style="8" bestFit="1" customWidth="1"/>
    <col min="29" max="16384" width="16.7109375" style="8"/>
  </cols>
  <sheetData>
    <row r="1" spans="1:32" s="1" customFormat="1" ht="26.25" customHeight="1" x14ac:dyDescent="0.25">
      <c r="B1" s="2"/>
      <c r="C1" s="3"/>
      <c r="D1" s="69" t="s">
        <v>186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"/>
      <c r="U1" s="6"/>
      <c r="V1" s="6"/>
      <c r="W1" s="7"/>
      <c r="X1" s="6"/>
      <c r="Y1" s="6"/>
      <c r="Z1" s="6"/>
      <c r="AA1" s="6"/>
      <c r="AB1" s="6"/>
      <c r="AC1" s="6"/>
      <c r="AD1" s="6"/>
      <c r="AE1" s="6"/>
      <c r="AF1" s="6"/>
    </row>
    <row r="2" spans="1:32" ht="9" customHeight="1" x14ac:dyDescent="0.2">
      <c r="C2" s="3"/>
      <c r="D2" s="4"/>
      <c r="Y2" s="15"/>
      <c r="Z2" s="15"/>
      <c r="AA2" s="15"/>
    </row>
    <row r="3" spans="1:32" ht="128.44999999999999" customHeight="1" x14ac:dyDescent="0.2">
      <c r="A3" s="16" t="s">
        <v>1</v>
      </c>
      <c r="B3" s="17"/>
      <c r="C3" s="18"/>
      <c r="D3" s="19" t="s">
        <v>2</v>
      </c>
      <c r="E3" s="20" t="s">
        <v>3</v>
      </c>
      <c r="F3" s="20" t="s">
        <v>4</v>
      </c>
      <c r="G3" s="21" t="s">
        <v>5</v>
      </c>
      <c r="H3" s="18" t="s">
        <v>6</v>
      </c>
      <c r="I3" s="22" t="s">
        <v>7</v>
      </c>
      <c r="J3" s="23" t="s">
        <v>8</v>
      </c>
      <c r="K3" s="18" t="s">
        <v>9</v>
      </c>
      <c r="L3" s="24" t="s">
        <v>10</v>
      </c>
      <c r="M3" s="24" t="s">
        <v>11</v>
      </c>
      <c r="N3" s="24" t="s">
        <v>12</v>
      </c>
      <c r="O3" s="24" t="s">
        <v>13</v>
      </c>
      <c r="P3" s="24" t="s">
        <v>14</v>
      </c>
      <c r="Q3" s="25" t="s">
        <v>15</v>
      </c>
      <c r="R3" s="24" t="s">
        <v>16</v>
      </c>
      <c r="S3" s="24" t="s">
        <v>17</v>
      </c>
      <c r="T3" s="24" t="s">
        <v>18</v>
      </c>
      <c r="U3" s="24" t="s">
        <v>19</v>
      </c>
      <c r="V3" s="24" t="s">
        <v>20</v>
      </c>
      <c r="W3" s="24" t="s">
        <v>21</v>
      </c>
      <c r="X3" s="24" t="s">
        <v>22</v>
      </c>
      <c r="Y3" s="26" t="s">
        <v>23</v>
      </c>
      <c r="Z3" s="16" t="s">
        <v>24</v>
      </c>
      <c r="AA3" s="27" t="s">
        <v>25</v>
      </c>
      <c r="AB3" s="16" t="s">
        <v>1</v>
      </c>
      <c r="AC3" s="41" t="s">
        <v>0</v>
      </c>
      <c r="AD3" s="8" t="s">
        <v>0</v>
      </c>
    </row>
    <row r="4" spans="1:32" ht="15.75" customHeight="1" x14ac:dyDescent="0.2">
      <c r="A4" s="28">
        <v>1</v>
      </c>
      <c r="B4" s="70" t="s">
        <v>149</v>
      </c>
      <c r="C4" s="71" t="s">
        <v>150</v>
      </c>
      <c r="D4" s="71" t="s">
        <v>188</v>
      </c>
      <c r="E4" s="32">
        <v>0</v>
      </c>
      <c r="F4" s="41">
        <v>0</v>
      </c>
      <c r="G4" s="41">
        <v>72.45</v>
      </c>
      <c r="H4" s="41">
        <v>74.599999999999994</v>
      </c>
      <c r="I4" s="41">
        <v>81.87</v>
      </c>
      <c r="J4" s="32">
        <v>0</v>
      </c>
      <c r="K4" s="41">
        <v>73.349999999999994</v>
      </c>
      <c r="L4" s="41">
        <v>77</v>
      </c>
      <c r="M4" s="41">
        <v>78.44</v>
      </c>
      <c r="N4" s="53">
        <v>0</v>
      </c>
      <c r="O4" s="37">
        <v>77.790000000000006</v>
      </c>
      <c r="P4" s="38">
        <v>77.27</v>
      </c>
      <c r="Q4" s="38">
        <v>77.08</v>
      </c>
      <c r="R4" s="38">
        <v>79.150000000000006</v>
      </c>
      <c r="S4" s="39">
        <v>74.27</v>
      </c>
      <c r="T4" s="35">
        <v>0</v>
      </c>
      <c r="U4" s="39">
        <v>80.010000000000005</v>
      </c>
      <c r="V4" s="35">
        <v>0</v>
      </c>
      <c r="W4" s="40">
        <v>79.25</v>
      </c>
      <c r="X4" s="44">
        <v>81.05</v>
      </c>
      <c r="Y4" s="36">
        <f t="shared" ref="Y4:Y35" si="0">SUM(E4:X4)</f>
        <v>1083.58</v>
      </c>
      <c r="Z4" s="36">
        <f t="shared" ref="Z4:Z35" si="1">LARGE(E4:X4,1)+LARGE(E4:X4,2)+LARGE(E4:X4,3)+LARGE(E4:X4,4)+LARGE(E4:X4,5)+LARGE(E4:X4,6)+LARGE(E4:X4,7)+LARGE(E4:X4,8)</f>
        <v>634.83000000000004</v>
      </c>
      <c r="AA4" s="28">
        <f t="shared" ref="AA4:AA35" si="2">COUNTIF(E4:X4,"&gt;0")</f>
        <v>14</v>
      </c>
      <c r="AB4" s="28">
        <v>1</v>
      </c>
    </row>
    <row r="5" spans="1:32" x14ac:dyDescent="0.2">
      <c r="A5" s="28">
        <v>2</v>
      </c>
      <c r="B5" s="70" t="s">
        <v>92</v>
      </c>
      <c r="C5" s="71" t="s">
        <v>157</v>
      </c>
      <c r="D5" s="71" t="s">
        <v>189</v>
      </c>
      <c r="E5" s="32">
        <v>77.06</v>
      </c>
      <c r="F5" s="41">
        <v>0</v>
      </c>
      <c r="G5" s="41"/>
      <c r="H5" s="41"/>
      <c r="I5" s="41"/>
      <c r="J5" s="41">
        <v>0</v>
      </c>
      <c r="K5" s="41">
        <v>0</v>
      </c>
      <c r="L5" s="41">
        <v>0</v>
      </c>
      <c r="M5" s="41"/>
      <c r="N5" s="53">
        <v>0</v>
      </c>
      <c r="O5" s="37">
        <v>79.17</v>
      </c>
      <c r="P5" s="38">
        <v>79.37</v>
      </c>
      <c r="Q5" s="38">
        <v>78.819999999999993</v>
      </c>
      <c r="R5" s="38">
        <v>79.37</v>
      </c>
      <c r="S5" s="39">
        <v>74</v>
      </c>
      <c r="T5" s="39">
        <v>80.03</v>
      </c>
      <c r="U5" s="39">
        <v>78.52</v>
      </c>
      <c r="V5" s="40">
        <v>77.650000000000006</v>
      </c>
      <c r="W5" s="35">
        <v>0</v>
      </c>
      <c r="X5" s="44">
        <v>79.58</v>
      </c>
      <c r="Y5" s="36">
        <f t="shared" si="0"/>
        <v>783.57</v>
      </c>
      <c r="Z5" s="36">
        <f t="shared" si="1"/>
        <v>632.51</v>
      </c>
      <c r="AA5" s="28">
        <f t="shared" si="2"/>
        <v>10</v>
      </c>
      <c r="AB5" s="28">
        <v>2</v>
      </c>
    </row>
    <row r="6" spans="1:32" x14ac:dyDescent="0.2">
      <c r="A6" s="28">
        <v>3</v>
      </c>
      <c r="B6" s="72" t="s">
        <v>70</v>
      </c>
      <c r="C6" s="73" t="s">
        <v>71</v>
      </c>
      <c r="D6" s="71" t="s">
        <v>190</v>
      </c>
      <c r="E6" s="32">
        <v>0</v>
      </c>
      <c r="F6" s="41">
        <v>0</v>
      </c>
      <c r="G6" s="41">
        <v>0</v>
      </c>
      <c r="H6" s="41">
        <v>73.209999999999994</v>
      </c>
      <c r="I6" s="41">
        <v>80.02</v>
      </c>
      <c r="J6" s="41">
        <v>73.3</v>
      </c>
      <c r="K6" s="41">
        <v>73.92</v>
      </c>
      <c r="L6" s="41"/>
      <c r="M6" s="41">
        <v>81.739999999999995</v>
      </c>
      <c r="N6" s="53">
        <v>0</v>
      </c>
      <c r="O6" s="34">
        <v>0</v>
      </c>
      <c r="P6" s="38">
        <v>74.73</v>
      </c>
      <c r="Q6" s="38">
        <v>76.03</v>
      </c>
      <c r="R6" s="38">
        <v>76.790000000000006</v>
      </c>
      <c r="S6" s="35">
        <v>0</v>
      </c>
      <c r="T6" s="35">
        <v>0</v>
      </c>
      <c r="U6" s="39">
        <v>80.88</v>
      </c>
      <c r="V6" s="40">
        <v>80.430000000000007</v>
      </c>
      <c r="W6" s="40">
        <v>80.849999999999994</v>
      </c>
      <c r="X6" s="35">
        <v>0</v>
      </c>
      <c r="Y6" s="36">
        <f t="shared" si="0"/>
        <v>851.9</v>
      </c>
      <c r="Z6" s="36">
        <f t="shared" si="1"/>
        <v>631.47</v>
      </c>
      <c r="AA6" s="28">
        <f t="shared" si="2"/>
        <v>11</v>
      </c>
      <c r="AB6" s="28">
        <v>3</v>
      </c>
      <c r="AC6" s="8" t="s">
        <v>0</v>
      </c>
    </row>
    <row r="7" spans="1:32" x14ac:dyDescent="0.2">
      <c r="A7" s="28">
        <v>4</v>
      </c>
      <c r="B7" s="70" t="s">
        <v>101</v>
      </c>
      <c r="C7" s="71" t="s">
        <v>106</v>
      </c>
      <c r="D7" s="71" t="s">
        <v>37</v>
      </c>
      <c r="E7" s="32"/>
      <c r="F7" s="41">
        <v>0</v>
      </c>
      <c r="G7" s="41">
        <v>69.53</v>
      </c>
      <c r="H7" s="41"/>
      <c r="I7" s="41">
        <v>77.790000000000006</v>
      </c>
      <c r="J7" s="32">
        <v>0</v>
      </c>
      <c r="K7" s="32">
        <v>0</v>
      </c>
      <c r="L7" s="41">
        <v>0</v>
      </c>
      <c r="M7" s="41"/>
      <c r="N7" s="53">
        <v>0</v>
      </c>
      <c r="O7" s="34">
        <v>0</v>
      </c>
      <c r="P7" s="38">
        <v>76.709999999999994</v>
      </c>
      <c r="Q7" s="38">
        <v>76.25</v>
      </c>
      <c r="R7" s="38">
        <v>76.58</v>
      </c>
      <c r="S7" s="39">
        <v>72.680000000000007</v>
      </c>
      <c r="T7" s="39">
        <v>75.41</v>
      </c>
      <c r="U7" s="35">
        <v>0</v>
      </c>
      <c r="V7" s="35">
        <v>0</v>
      </c>
      <c r="W7" s="40">
        <v>75.680000000000007</v>
      </c>
      <c r="X7" s="44">
        <v>77.38</v>
      </c>
      <c r="Y7" s="36">
        <f t="shared" si="0"/>
        <v>678.00999999999988</v>
      </c>
      <c r="Z7" s="36">
        <f t="shared" si="1"/>
        <v>608.48</v>
      </c>
      <c r="AA7" s="28">
        <f t="shared" si="2"/>
        <v>9</v>
      </c>
      <c r="AB7" s="28">
        <v>4</v>
      </c>
    </row>
    <row r="8" spans="1:32" x14ac:dyDescent="0.2">
      <c r="A8" s="28">
        <v>5</v>
      </c>
      <c r="B8" s="42" t="s">
        <v>86</v>
      </c>
      <c r="C8" s="43" t="s">
        <v>137</v>
      </c>
      <c r="D8" s="30" t="s">
        <v>37</v>
      </c>
      <c r="E8" s="32"/>
      <c r="F8" s="41">
        <v>0</v>
      </c>
      <c r="G8" s="41"/>
      <c r="H8" s="41"/>
      <c r="I8" s="41">
        <v>77</v>
      </c>
      <c r="J8" s="41">
        <v>0</v>
      </c>
      <c r="K8" s="41">
        <v>71.290000000000006</v>
      </c>
      <c r="L8" s="41">
        <v>0</v>
      </c>
      <c r="M8" s="41">
        <v>0</v>
      </c>
      <c r="N8" s="53">
        <v>0</v>
      </c>
      <c r="O8" s="37">
        <v>76.930000000000007</v>
      </c>
      <c r="P8" s="38">
        <v>75.22</v>
      </c>
      <c r="Q8" s="38">
        <v>74.849999999999994</v>
      </c>
      <c r="R8" s="38">
        <v>77.099999999999994</v>
      </c>
      <c r="S8" s="39">
        <v>71.599999999999994</v>
      </c>
      <c r="T8" s="35">
        <v>0</v>
      </c>
      <c r="U8" s="35">
        <v>0</v>
      </c>
      <c r="V8" s="35">
        <v>0</v>
      </c>
      <c r="W8" s="40">
        <v>76.87</v>
      </c>
      <c r="X8" s="44">
        <v>76.45</v>
      </c>
      <c r="Y8" s="36">
        <f t="shared" si="0"/>
        <v>677.31000000000017</v>
      </c>
      <c r="Z8" s="36">
        <f t="shared" si="1"/>
        <v>606.02</v>
      </c>
      <c r="AA8" s="28">
        <f t="shared" si="2"/>
        <v>9</v>
      </c>
      <c r="AB8" s="28">
        <v>5</v>
      </c>
    </row>
    <row r="9" spans="1:32" x14ac:dyDescent="0.2">
      <c r="A9" s="28">
        <v>6</v>
      </c>
      <c r="B9" s="70" t="s">
        <v>109</v>
      </c>
      <c r="C9" s="71" t="s">
        <v>110</v>
      </c>
      <c r="D9" s="71" t="s">
        <v>40</v>
      </c>
      <c r="E9" s="32">
        <v>72.31</v>
      </c>
      <c r="F9" s="41">
        <v>0</v>
      </c>
      <c r="G9" s="41">
        <v>68.42</v>
      </c>
      <c r="H9" s="41"/>
      <c r="I9" s="41">
        <v>73.13</v>
      </c>
      <c r="J9" s="41">
        <v>67.97</v>
      </c>
      <c r="K9" s="41">
        <v>68.2</v>
      </c>
      <c r="L9" s="41">
        <v>74.8</v>
      </c>
      <c r="M9" s="41"/>
      <c r="N9" s="41">
        <v>70.290000000000006</v>
      </c>
      <c r="O9" s="37">
        <v>74.17</v>
      </c>
      <c r="P9" s="38">
        <v>73.83</v>
      </c>
      <c r="Q9" s="38">
        <v>73.39</v>
      </c>
      <c r="R9" s="38">
        <v>75.56</v>
      </c>
      <c r="S9" s="35">
        <v>0</v>
      </c>
      <c r="T9" s="39">
        <v>73.09</v>
      </c>
      <c r="U9" s="35">
        <v>0</v>
      </c>
      <c r="V9" s="35">
        <v>0</v>
      </c>
      <c r="W9" s="40">
        <v>73.959999999999994</v>
      </c>
      <c r="X9" s="44">
        <v>72.5</v>
      </c>
      <c r="Y9" s="36">
        <f t="shared" si="0"/>
        <v>1011.6200000000002</v>
      </c>
      <c r="Z9" s="36">
        <f t="shared" si="1"/>
        <v>591.92999999999995</v>
      </c>
      <c r="AA9" s="28">
        <f t="shared" si="2"/>
        <v>14</v>
      </c>
      <c r="AB9" s="28">
        <v>6</v>
      </c>
    </row>
    <row r="10" spans="1:32" ht="15" customHeight="1" x14ac:dyDescent="0.2">
      <c r="A10" s="28">
        <v>7</v>
      </c>
      <c r="B10" s="70" t="s">
        <v>107</v>
      </c>
      <c r="C10" s="71" t="s">
        <v>108</v>
      </c>
      <c r="D10" s="74" t="s">
        <v>187</v>
      </c>
      <c r="E10" s="32">
        <v>70.819999999999993</v>
      </c>
      <c r="F10" s="41">
        <v>0</v>
      </c>
      <c r="G10" s="41"/>
      <c r="H10" s="41"/>
      <c r="I10" s="41"/>
      <c r="J10" s="32">
        <v>0</v>
      </c>
      <c r="K10" s="32">
        <v>0</v>
      </c>
      <c r="L10" s="41">
        <v>0</v>
      </c>
      <c r="M10" s="41"/>
      <c r="N10" s="41">
        <v>0</v>
      </c>
      <c r="O10" s="37">
        <v>71.95</v>
      </c>
      <c r="P10" s="38">
        <v>73.41</v>
      </c>
      <c r="Q10" s="38">
        <v>69.569999999999993</v>
      </c>
      <c r="R10" s="38">
        <v>72.37</v>
      </c>
      <c r="S10" s="39">
        <v>68.59</v>
      </c>
      <c r="T10" s="39">
        <v>74.31</v>
      </c>
      <c r="U10" s="35">
        <v>0</v>
      </c>
      <c r="V10" s="35">
        <v>0</v>
      </c>
      <c r="W10" s="40">
        <v>74.03</v>
      </c>
      <c r="X10" s="44">
        <v>71.319999999999993</v>
      </c>
      <c r="Y10" s="36">
        <f t="shared" si="0"/>
        <v>646.37000000000012</v>
      </c>
      <c r="Z10" s="36">
        <f t="shared" si="1"/>
        <v>577.78</v>
      </c>
      <c r="AA10" s="28">
        <f t="shared" si="2"/>
        <v>9</v>
      </c>
      <c r="AB10" s="28">
        <v>7</v>
      </c>
    </row>
    <row r="11" spans="1:32" x14ac:dyDescent="0.2">
      <c r="A11" s="28">
        <v>8</v>
      </c>
      <c r="B11" s="70" t="s">
        <v>55</v>
      </c>
      <c r="C11" s="71" t="s">
        <v>56</v>
      </c>
      <c r="D11" s="71" t="s">
        <v>43</v>
      </c>
      <c r="E11" s="32">
        <v>71.86</v>
      </c>
      <c r="F11" s="41"/>
      <c r="G11" s="41"/>
      <c r="H11" s="41"/>
      <c r="I11" s="41">
        <v>71.430000000000007</v>
      </c>
      <c r="J11" s="32">
        <v>0</v>
      </c>
      <c r="K11" s="32">
        <v>0</v>
      </c>
      <c r="L11" s="32">
        <v>0</v>
      </c>
      <c r="M11" s="41"/>
      <c r="N11" s="41">
        <v>67.099999999999994</v>
      </c>
      <c r="O11" s="37">
        <v>71.41</v>
      </c>
      <c r="P11" s="38">
        <v>71.739999999999995</v>
      </c>
      <c r="Q11" s="34">
        <v>0</v>
      </c>
      <c r="R11" s="38">
        <v>71.98</v>
      </c>
      <c r="S11" s="39">
        <v>69.44</v>
      </c>
      <c r="T11" s="39">
        <v>71.27</v>
      </c>
      <c r="U11" s="35">
        <v>0</v>
      </c>
      <c r="V11" s="35">
        <v>0</v>
      </c>
      <c r="W11" s="35">
        <v>0</v>
      </c>
      <c r="X11" s="44">
        <v>70.55</v>
      </c>
      <c r="Y11" s="36">
        <f t="shared" si="0"/>
        <v>636.78</v>
      </c>
      <c r="Z11" s="36">
        <f t="shared" si="1"/>
        <v>569.67999999999995</v>
      </c>
      <c r="AA11" s="28">
        <f t="shared" si="2"/>
        <v>9</v>
      </c>
      <c r="AB11" s="28">
        <v>8</v>
      </c>
    </row>
    <row r="12" spans="1:32" x14ac:dyDescent="0.2">
      <c r="A12" s="28">
        <v>9</v>
      </c>
      <c r="B12" s="29" t="s">
        <v>82</v>
      </c>
      <c r="C12" s="30" t="s">
        <v>83</v>
      </c>
      <c r="D12" s="30" t="s">
        <v>43</v>
      </c>
      <c r="E12" s="32">
        <v>69.599999999999994</v>
      </c>
      <c r="F12" s="41">
        <v>69.28</v>
      </c>
      <c r="G12" s="41"/>
      <c r="H12" s="41">
        <v>64.13</v>
      </c>
      <c r="I12" s="41">
        <v>71.239999999999995</v>
      </c>
      <c r="J12" s="41">
        <v>64.23</v>
      </c>
      <c r="K12" s="41">
        <v>64.25</v>
      </c>
      <c r="L12" s="41"/>
      <c r="M12" s="41">
        <v>71.44</v>
      </c>
      <c r="N12" s="41">
        <v>68.099999999999994</v>
      </c>
      <c r="O12" s="37">
        <v>69.28</v>
      </c>
      <c r="P12" s="38">
        <v>68.349999999999994</v>
      </c>
      <c r="Q12" s="38">
        <v>68.599999999999994</v>
      </c>
      <c r="R12" s="38">
        <v>68.55</v>
      </c>
      <c r="S12" s="39">
        <v>66.31</v>
      </c>
      <c r="T12" s="39">
        <v>69.84</v>
      </c>
      <c r="U12" s="39">
        <v>71.72</v>
      </c>
      <c r="V12" s="35">
        <v>0</v>
      </c>
      <c r="W12" s="40">
        <v>71.260000000000005</v>
      </c>
      <c r="X12" s="35">
        <v>0</v>
      </c>
      <c r="Y12" s="36">
        <f t="shared" si="0"/>
        <v>1096.1799999999998</v>
      </c>
      <c r="Z12" s="36">
        <f t="shared" si="1"/>
        <v>563.66</v>
      </c>
      <c r="AA12" s="28">
        <f t="shared" si="2"/>
        <v>16</v>
      </c>
      <c r="AB12" s="28">
        <v>9</v>
      </c>
    </row>
    <row r="13" spans="1:32" ht="15" customHeight="1" x14ac:dyDescent="0.2">
      <c r="A13" s="28">
        <v>10</v>
      </c>
      <c r="B13" s="29" t="s">
        <v>120</v>
      </c>
      <c r="C13" s="30" t="s">
        <v>121</v>
      </c>
      <c r="D13" s="30" t="s">
        <v>40</v>
      </c>
      <c r="E13" s="32"/>
      <c r="F13" s="41">
        <v>0</v>
      </c>
      <c r="G13" s="41">
        <v>64.150000000000006</v>
      </c>
      <c r="H13" s="41"/>
      <c r="I13" s="41"/>
      <c r="J13" s="41">
        <v>64.3</v>
      </c>
      <c r="K13" s="53">
        <v>0</v>
      </c>
      <c r="L13" s="41">
        <v>66.66</v>
      </c>
      <c r="M13" s="41"/>
      <c r="N13" s="41">
        <v>0</v>
      </c>
      <c r="O13" s="37">
        <v>68.8</v>
      </c>
      <c r="P13" s="38">
        <v>68.61</v>
      </c>
      <c r="Q13" s="38">
        <v>68.69</v>
      </c>
      <c r="R13" s="38">
        <v>68.72</v>
      </c>
      <c r="S13" s="35">
        <v>0</v>
      </c>
      <c r="T13" s="39">
        <v>68.11</v>
      </c>
      <c r="U13" s="35">
        <v>0</v>
      </c>
      <c r="V13" s="35">
        <v>0</v>
      </c>
      <c r="W13" s="35">
        <v>0</v>
      </c>
      <c r="X13" s="44">
        <v>66.52</v>
      </c>
      <c r="Y13" s="36">
        <f t="shared" si="0"/>
        <v>604.55999999999995</v>
      </c>
      <c r="Z13" s="36">
        <f t="shared" si="1"/>
        <v>540.41</v>
      </c>
      <c r="AA13" s="28">
        <f t="shared" si="2"/>
        <v>9</v>
      </c>
      <c r="AB13" s="28">
        <v>10</v>
      </c>
    </row>
    <row r="14" spans="1:32" ht="15" customHeight="1" x14ac:dyDescent="0.2">
      <c r="A14" s="28">
        <v>11</v>
      </c>
      <c r="B14" s="70" t="s">
        <v>62</v>
      </c>
      <c r="C14" s="71" t="s">
        <v>63</v>
      </c>
      <c r="D14" s="71" t="s">
        <v>26</v>
      </c>
      <c r="E14" s="32"/>
      <c r="F14" s="41">
        <v>0</v>
      </c>
      <c r="G14" s="41"/>
      <c r="H14" s="41"/>
      <c r="I14" s="41">
        <v>68.739999999999995</v>
      </c>
      <c r="J14" s="41"/>
      <c r="K14" s="41"/>
      <c r="L14" s="41"/>
      <c r="M14" s="41"/>
      <c r="N14" s="41">
        <v>62.42</v>
      </c>
      <c r="O14" s="34">
        <v>0</v>
      </c>
      <c r="P14" s="34">
        <v>0</v>
      </c>
      <c r="Q14" s="38">
        <v>64.69</v>
      </c>
      <c r="R14" s="38">
        <v>66.69</v>
      </c>
      <c r="S14" s="35">
        <v>0</v>
      </c>
      <c r="T14" s="35">
        <v>0</v>
      </c>
      <c r="U14" s="39">
        <v>68.510000000000005</v>
      </c>
      <c r="V14" s="40">
        <v>66.989999999999995</v>
      </c>
      <c r="W14" s="40">
        <v>67.75</v>
      </c>
      <c r="X14" s="44">
        <v>68.14</v>
      </c>
      <c r="Y14" s="36">
        <f t="shared" si="0"/>
        <v>533.92999999999995</v>
      </c>
      <c r="Z14" s="36">
        <f t="shared" si="1"/>
        <v>533.92999999999995</v>
      </c>
      <c r="AA14" s="28">
        <f t="shared" si="2"/>
        <v>8</v>
      </c>
      <c r="AB14" s="28">
        <v>11</v>
      </c>
    </row>
    <row r="15" spans="1:32" x14ac:dyDescent="0.2">
      <c r="A15" s="28">
        <v>12</v>
      </c>
      <c r="B15" s="29" t="s">
        <v>55</v>
      </c>
      <c r="C15" s="30" t="s">
        <v>116</v>
      </c>
      <c r="D15" s="30" t="s">
        <v>43</v>
      </c>
      <c r="E15" s="32">
        <v>65.790000000000006</v>
      </c>
      <c r="F15" s="41">
        <v>66.239999999999995</v>
      </c>
      <c r="G15" s="41">
        <v>60.7</v>
      </c>
      <c r="H15" s="41">
        <v>59.06</v>
      </c>
      <c r="I15" s="41">
        <v>69.83</v>
      </c>
      <c r="J15" s="41">
        <v>58.43</v>
      </c>
      <c r="K15" s="41">
        <v>59.6</v>
      </c>
      <c r="L15" s="41">
        <v>62.78</v>
      </c>
      <c r="M15" s="41">
        <v>64.63</v>
      </c>
      <c r="N15" s="41">
        <v>60.07</v>
      </c>
      <c r="O15" s="37">
        <v>63.14</v>
      </c>
      <c r="P15" s="38">
        <v>66.02</v>
      </c>
      <c r="Q15" s="38">
        <v>60.62</v>
      </c>
      <c r="R15" s="34">
        <v>0</v>
      </c>
      <c r="S15" s="39">
        <v>62.97</v>
      </c>
      <c r="T15" s="39">
        <v>65.010000000000005</v>
      </c>
      <c r="U15" s="35">
        <v>0</v>
      </c>
      <c r="V15" s="40">
        <v>66.180000000000007</v>
      </c>
      <c r="W15" s="35">
        <v>0</v>
      </c>
      <c r="X15" s="44">
        <v>66.16</v>
      </c>
      <c r="Y15" s="36">
        <f t="shared" si="0"/>
        <v>1077.2300000000002</v>
      </c>
      <c r="Z15" s="36">
        <f t="shared" si="1"/>
        <v>529.8599999999999</v>
      </c>
      <c r="AA15" s="28">
        <f t="shared" si="2"/>
        <v>17</v>
      </c>
      <c r="AB15" s="28">
        <v>12</v>
      </c>
    </row>
    <row r="16" spans="1:32" ht="14.25" x14ac:dyDescent="0.2">
      <c r="A16" s="28">
        <v>13</v>
      </c>
      <c r="B16" s="70" t="s">
        <v>53</v>
      </c>
      <c r="C16" s="71" t="s">
        <v>54</v>
      </c>
      <c r="D16" s="71" t="s">
        <v>32</v>
      </c>
      <c r="E16" s="32">
        <v>64.58</v>
      </c>
      <c r="F16" s="41">
        <v>67.59</v>
      </c>
      <c r="G16" s="41"/>
      <c r="H16" s="41"/>
      <c r="I16" s="41">
        <v>65.739999999999995</v>
      </c>
      <c r="J16" s="32">
        <v>0</v>
      </c>
      <c r="K16" s="32">
        <v>0</v>
      </c>
      <c r="L16" s="32">
        <v>0</v>
      </c>
      <c r="M16" s="41">
        <v>63.94</v>
      </c>
      <c r="N16" s="33">
        <v>0</v>
      </c>
      <c r="O16" s="37">
        <v>63.72</v>
      </c>
      <c r="P16" s="34">
        <v>0</v>
      </c>
      <c r="Q16" s="38">
        <v>65.569999999999993</v>
      </c>
      <c r="R16" s="38">
        <v>65.11</v>
      </c>
      <c r="S16" s="35">
        <v>0</v>
      </c>
      <c r="T16" s="39">
        <v>65.11</v>
      </c>
      <c r="U16" s="39">
        <v>64.680000000000007</v>
      </c>
      <c r="V16" s="35">
        <v>0</v>
      </c>
      <c r="W16" s="40">
        <v>66.760000000000005</v>
      </c>
      <c r="X16" s="44">
        <v>64.78</v>
      </c>
      <c r="Y16" s="36">
        <f t="shared" si="0"/>
        <v>717.57999999999993</v>
      </c>
      <c r="Z16" s="36">
        <f t="shared" si="1"/>
        <v>525.34000000000015</v>
      </c>
      <c r="AA16" s="28">
        <f t="shared" si="2"/>
        <v>11</v>
      </c>
      <c r="AB16" s="28">
        <v>13</v>
      </c>
    </row>
    <row r="17" spans="1:29" ht="14.25" x14ac:dyDescent="0.2">
      <c r="A17" s="28">
        <v>14</v>
      </c>
      <c r="B17" s="70" t="s">
        <v>27</v>
      </c>
      <c r="C17" s="71" t="s">
        <v>28</v>
      </c>
      <c r="D17" s="71" t="s">
        <v>29</v>
      </c>
      <c r="E17" s="32">
        <v>62.85</v>
      </c>
      <c r="F17" s="37">
        <v>65.73</v>
      </c>
      <c r="G17" s="37">
        <v>56.64</v>
      </c>
      <c r="H17" s="37">
        <v>55.29</v>
      </c>
      <c r="I17" s="37">
        <v>66.22</v>
      </c>
      <c r="J17" s="32">
        <v>0</v>
      </c>
      <c r="K17" s="32">
        <v>0</v>
      </c>
      <c r="L17" s="32">
        <v>0</v>
      </c>
      <c r="M17" s="37">
        <v>60.54</v>
      </c>
      <c r="N17" s="33">
        <v>0</v>
      </c>
      <c r="O17" s="37">
        <v>63.05</v>
      </c>
      <c r="P17" s="38">
        <v>62.96</v>
      </c>
      <c r="Q17" s="34">
        <v>0</v>
      </c>
      <c r="R17" s="38">
        <v>63.82</v>
      </c>
      <c r="S17" s="35">
        <v>0</v>
      </c>
      <c r="T17" s="35">
        <v>0</v>
      </c>
      <c r="U17" s="39">
        <v>67.599999999999994</v>
      </c>
      <c r="V17" s="40">
        <v>63.38</v>
      </c>
      <c r="W17" s="35">
        <v>0</v>
      </c>
      <c r="X17" s="35">
        <v>0</v>
      </c>
      <c r="Y17" s="36">
        <f t="shared" si="0"/>
        <v>688.08</v>
      </c>
      <c r="Z17" s="36">
        <f t="shared" si="1"/>
        <v>515.61</v>
      </c>
      <c r="AA17" s="28">
        <f t="shared" si="2"/>
        <v>11</v>
      </c>
      <c r="AB17" s="28">
        <v>14</v>
      </c>
    </row>
    <row r="18" spans="1:29" x14ac:dyDescent="0.2">
      <c r="A18" s="28">
        <v>15</v>
      </c>
      <c r="B18" s="29" t="s">
        <v>90</v>
      </c>
      <c r="C18" s="30" t="s">
        <v>91</v>
      </c>
      <c r="D18" s="30" t="s">
        <v>43</v>
      </c>
      <c r="E18" s="32"/>
      <c r="F18" s="41">
        <v>66.650000000000006</v>
      </c>
      <c r="G18" s="41"/>
      <c r="H18" s="41"/>
      <c r="I18" s="41"/>
      <c r="J18" s="41"/>
      <c r="K18" s="41">
        <v>57.73</v>
      </c>
      <c r="L18" s="41">
        <v>0</v>
      </c>
      <c r="M18" s="41"/>
      <c r="N18" s="41">
        <v>62.46</v>
      </c>
      <c r="O18" s="37">
        <v>64.09</v>
      </c>
      <c r="P18" s="38">
        <v>65.7</v>
      </c>
      <c r="Q18" s="38">
        <v>64.84</v>
      </c>
      <c r="R18" s="34">
        <v>0</v>
      </c>
      <c r="S18" s="35">
        <v>0</v>
      </c>
      <c r="T18" s="35">
        <v>0</v>
      </c>
      <c r="U18" s="35">
        <v>0</v>
      </c>
      <c r="V18" s="35">
        <v>0</v>
      </c>
      <c r="W18" s="40">
        <v>62.28</v>
      </c>
      <c r="X18" s="44">
        <v>63.38</v>
      </c>
      <c r="Y18" s="36">
        <f t="shared" si="0"/>
        <v>507.13</v>
      </c>
      <c r="Z18" s="36">
        <f t="shared" si="1"/>
        <v>507.13</v>
      </c>
      <c r="AA18" s="28">
        <f t="shared" si="2"/>
        <v>8</v>
      </c>
      <c r="AB18" s="28">
        <v>15</v>
      </c>
    </row>
    <row r="19" spans="1:29" x14ac:dyDescent="0.2">
      <c r="A19" s="28">
        <v>16</v>
      </c>
      <c r="B19" s="29" t="s">
        <v>129</v>
      </c>
      <c r="C19" s="30" t="s">
        <v>130</v>
      </c>
      <c r="D19" s="30" t="s">
        <v>37</v>
      </c>
      <c r="E19" s="32">
        <v>63.71</v>
      </c>
      <c r="F19" s="41">
        <v>64.760000000000005</v>
      </c>
      <c r="G19" s="41"/>
      <c r="H19" s="41"/>
      <c r="I19" s="41">
        <v>63.87</v>
      </c>
      <c r="J19" s="41">
        <v>58.01</v>
      </c>
      <c r="K19" s="41">
        <v>57.82</v>
      </c>
      <c r="L19" s="41">
        <v>61.66</v>
      </c>
      <c r="M19" s="41">
        <v>61.9</v>
      </c>
      <c r="N19" s="41">
        <v>0</v>
      </c>
      <c r="O19" s="37">
        <v>61.63</v>
      </c>
      <c r="P19" s="38">
        <v>60.01</v>
      </c>
      <c r="Q19" s="38">
        <v>62.3</v>
      </c>
      <c r="R19" s="34">
        <v>0</v>
      </c>
      <c r="S19" s="39">
        <v>57.76</v>
      </c>
      <c r="T19" s="39">
        <v>61.35</v>
      </c>
      <c r="U19" s="39">
        <v>60.47</v>
      </c>
      <c r="V19" s="40">
        <v>58.45</v>
      </c>
      <c r="W19" s="40">
        <v>58.85</v>
      </c>
      <c r="X19" s="35">
        <v>0</v>
      </c>
      <c r="Y19" s="36">
        <f t="shared" si="0"/>
        <v>912.55000000000007</v>
      </c>
      <c r="Z19" s="36">
        <f t="shared" si="1"/>
        <v>501.17999999999995</v>
      </c>
      <c r="AA19" s="28">
        <f t="shared" si="2"/>
        <v>15</v>
      </c>
      <c r="AB19" s="28">
        <v>16</v>
      </c>
    </row>
    <row r="20" spans="1:29" x14ac:dyDescent="0.2">
      <c r="A20" s="28">
        <v>17</v>
      </c>
      <c r="B20" s="70" t="s">
        <v>88</v>
      </c>
      <c r="C20" s="71" t="s">
        <v>89</v>
      </c>
      <c r="D20" s="71" t="s">
        <v>31</v>
      </c>
      <c r="E20" s="32">
        <v>57.28</v>
      </c>
      <c r="F20" s="41">
        <v>0</v>
      </c>
      <c r="G20" s="41">
        <v>58.81</v>
      </c>
      <c r="H20" s="41"/>
      <c r="I20" s="41"/>
      <c r="J20" s="41"/>
      <c r="K20" s="41"/>
      <c r="L20" s="41"/>
      <c r="M20" s="41"/>
      <c r="N20" s="41">
        <v>0</v>
      </c>
      <c r="O20" s="37">
        <v>61.32</v>
      </c>
      <c r="P20" s="38">
        <v>64.209999999999994</v>
      </c>
      <c r="Q20" s="38">
        <v>62.62</v>
      </c>
      <c r="R20" s="38">
        <v>64.540000000000006</v>
      </c>
      <c r="S20" s="39">
        <v>61.3</v>
      </c>
      <c r="T20" s="39">
        <v>64.540000000000006</v>
      </c>
      <c r="U20" s="35">
        <v>0</v>
      </c>
      <c r="V20" s="35">
        <v>0</v>
      </c>
      <c r="W20" s="35">
        <v>0</v>
      </c>
      <c r="X20" s="35">
        <v>0</v>
      </c>
      <c r="Y20" s="36">
        <f t="shared" si="0"/>
        <v>494.62000000000006</v>
      </c>
      <c r="Z20" s="36">
        <f t="shared" si="1"/>
        <v>494.62</v>
      </c>
      <c r="AA20" s="28">
        <f t="shared" si="2"/>
        <v>8</v>
      </c>
      <c r="AB20" s="28">
        <v>17</v>
      </c>
    </row>
    <row r="21" spans="1:29" ht="15" customHeight="1" x14ac:dyDescent="0.2">
      <c r="A21" s="28">
        <v>18</v>
      </c>
      <c r="B21" s="29" t="s">
        <v>94</v>
      </c>
      <c r="C21" s="30" t="s">
        <v>95</v>
      </c>
      <c r="D21" s="30" t="s">
        <v>43</v>
      </c>
      <c r="E21" s="32">
        <v>62.32</v>
      </c>
      <c r="F21" s="41">
        <v>62.02</v>
      </c>
      <c r="G21" s="41"/>
      <c r="H21" s="41"/>
      <c r="I21" s="41"/>
      <c r="J21" s="41"/>
      <c r="K21" s="41"/>
      <c r="L21" s="36"/>
      <c r="M21" s="41"/>
      <c r="N21" s="41">
        <v>0</v>
      </c>
      <c r="O21" s="34">
        <v>0</v>
      </c>
      <c r="P21" s="38">
        <v>61.65</v>
      </c>
      <c r="Q21" s="38">
        <v>61.09</v>
      </c>
      <c r="R21" s="38">
        <v>62.26</v>
      </c>
      <c r="S21" s="35">
        <v>0</v>
      </c>
      <c r="T21" s="39">
        <v>61.71</v>
      </c>
      <c r="U21" s="35">
        <v>0</v>
      </c>
      <c r="V21" s="35">
        <v>0</v>
      </c>
      <c r="W21" s="48">
        <v>60.6</v>
      </c>
      <c r="X21" s="44">
        <v>59.56</v>
      </c>
      <c r="Y21" s="36">
        <f t="shared" si="0"/>
        <v>491.21000000000004</v>
      </c>
      <c r="Z21" s="36">
        <f t="shared" si="1"/>
        <v>491.21</v>
      </c>
      <c r="AA21" s="28">
        <f t="shared" si="2"/>
        <v>8</v>
      </c>
      <c r="AB21" s="28">
        <v>18</v>
      </c>
    </row>
    <row r="22" spans="1:29" x14ac:dyDescent="0.2">
      <c r="A22" s="28">
        <v>19</v>
      </c>
      <c r="B22" s="29" t="s">
        <v>122</v>
      </c>
      <c r="C22" s="30" t="s">
        <v>123</v>
      </c>
      <c r="D22" s="30" t="s">
        <v>43</v>
      </c>
      <c r="E22" s="32">
        <v>62.95</v>
      </c>
      <c r="F22" s="41">
        <v>60.5</v>
      </c>
      <c r="G22" s="41"/>
      <c r="H22" s="41"/>
      <c r="I22" s="41"/>
      <c r="J22" s="41">
        <v>56.9</v>
      </c>
      <c r="K22" s="41">
        <v>56.23</v>
      </c>
      <c r="L22" s="41">
        <v>0</v>
      </c>
      <c r="M22" s="41"/>
      <c r="N22" s="41">
        <v>61.02</v>
      </c>
      <c r="O22" s="34">
        <v>0</v>
      </c>
      <c r="P22" s="34">
        <v>0</v>
      </c>
      <c r="Q22" s="38">
        <v>61.06</v>
      </c>
      <c r="R22" s="34">
        <v>0</v>
      </c>
      <c r="S22" s="35">
        <v>0</v>
      </c>
      <c r="T22" s="35">
        <v>0</v>
      </c>
      <c r="U22" s="35">
        <v>0</v>
      </c>
      <c r="V22" s="35">
        <v>0</v>
      </c>
      <c r="W22" s="40">
        <v>60.56</v>
      </c>
      <c r="X22" s="44">
        <v>60.72</v>
      </c>
      <c r="Y22" s="36">
        <f t="shared" si="0"/>
        <v>479.93999999999994</v>
      </c>
      <c r="Z22" s="36">
        <f t="shared" si="1"/>
        <v>479.94</v>
      </c>
      <c r="AA22" s="28">
        <f t="shared" si="2"/>
        <v>8</v>
      </c>
      <c r="AB22" s="28">
        <v>19</v>
      </c>
    </row>
    <row r="23" spans="1:29" ht="14.25" x14ac:dyDescent="0.2">
      <c r="A23" s="28">
        <v>20</v>
      </c>
      <c r="B23" s="29" t="s">
        <v>35</v>
      </c>
      <c r="C23" s="30" t="s">
        <v>36</v>
      </c>
      <c r="D23" s="30" t="s">
        <v>37</v>
      </c>
      <c r="E23" s="32">
        <v>70.61</v>
      </c>
      <c r="F23" s="41">
        <v>0</v>
      </c>
      <c r="G23" s="41">
        <v>63.49</v>
      </c>
      <c r="H23" s="41"/>
      <c r="I23" s="41">
        <v>70.61</v>
      </c>
      <c r="J23" s="32">
        <v>0</v>
      </c>
      <c r="K23" s="32">
        <v>0</v>
      </c>
      <c r="L23" s="32">
        <v>0</v>
      </c>
      <c r="M23" s="41"/>
      <c r="N23" s="33">
        <v>0</v>
      </c>
      <c r="O23" s="37">
        <v>68.48</v>
      </c>
      <c r="P23" s="38">
        <v>67.28</v>
      </c>
      <c r="Q23" s="34">
        <v>0</v>
      </c>
      <c r="R23" s="34">
        <v>0</v>
      </c>
      <c r="S23" s="35">
        <v>0</v>
      </c>
      <c r="T23" s="35">
        <v>0</v>
      </c>
      <c r="U23" s="35">
        <v>0</v>
      </c>
      <c r="V23" s="35">
        <v>0</v>
      </c>
      <c r="W23" s="40">
        <v>68.63</v>
      </c>
      <c r="X23" s="44">
        <v>67.66</v>
      </c>
      <c r="Y23" s="36">
        <f t="shared" si="0"/>
        <v>476.76</v>
      </c>
      <c r="Z23" s="36">
        <f t="shared" si="1"/>
        <v>476.76</v>
      </c>
      <c r="AA23" s="28">
        <f t="shared" si="2"/>
        <v>7</v>
      </c>
      <c r="AB23" s="28">
        <v>20</v>
      </c>
    </row>
    <row r="24" spans="1:29" ht="15" customHeight="1" x14ac:dyDescent="0.2">
      <c r="A24" s="28">
        <v>21</v>
      </c>
      <c r="B24" s="29" t="s">
        <v>80</v>
      </c>
      <c r="C24" s="30" t="s">
        <v>81</v>
      </c>
      <c r="D24" s="30" t="s">
        <v>37</v>
      </c>
      <c r="E24" s="32">
        <v>58.96</v>
      </c>
      <c r="F24" s="41">
        <v>59.43</v>
      </c>
      <c r="G24" s="41"/>
      <c r="H24" s="41">
        <v>53.26</v>
      </c>
      <c r="I24" s="41">
        <v>60.98</v>
      </c>
      <c r="J24" s="41">
        <v>54.1</v>
      </c>
      <c r="K24" s="41">
        <v>51.9</v>
      </c>
      <c r="L24" s="41">
        <v>56.26</v>
      </c>
      <c r="M24" s="41">
        <v>56.86</v>
      </c>
      <c r="N24" s="41">
        <v>55.42</v>
      </c>
      <c r="O24" s="37">
        <v>55.78</v>
      </c>
      <c r="P24" s="38">
        <v>56.77</v>
      </c>
      <c r="Q24" s="38">
        <v>55.39</v>
      </c>
      <c r="R24" s="38">
        <v>56.09</v>
      </c>
      <c r="S24" s="35">
        <v>0</v>
      </c>
      <c r="T24" s="39">
        <v>58.58</v>
      </c>
      <c r="U24" s="39">
        <v>59.88</v>
      </c>
      <c r="V24" s="35">
        <v>0</v>
      </c>
      <c r="W24" s="48">
        <v>60.8</v>
      </c>
      <c r="X24" s="44">
        <v>57.57</v>
      </c>
      <c r="Y24" s="36">
        <f t="shared" si="0"/>
        <v>968.03000000000009</v>
      </c>
      <c r="Z24" s="36">
        <f t="shared" si="1"/>
        <v>473.06</v>
      </c>
      <c r="AA24" s="28">
        <f t="shared" si="2"/>
        <v>17</v>
      </c>
      <c r="AB24" s="28">
        <v>21</v>
      </c>
      <c r="AC24" s="47"/>
    </row>
    <row r="25" spans="1:29" x14ac:dyDescent="0.2">
      <c r="A25" s="28">
        <v>22</v>
      </c>
      <c r="B25" s="45" t="s">
        <v>35</v>
      </c>
      <c r="C25" s="46" t="s">
        <v>165</v>
      </c>
      <c r="D25" s="30" t="s">
        <v>37</v>
      </c>
      <c r="E25" s="41">
        <v>0</v>
      </c>
      <c r="F25" s="32">
        <v>0</v>
      </c>
      <c r="G25" s="32">
        <v>0</v>
      </c>
      <c r="H25" s="32">
        <v>0</v>
      </c>
      <c r="I25" s="32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37">
        <v>65.16</v>
      </c>
      <c r="P25" s="38">
        <v>67.17</v>
      </c>
      <c r="Q25" s="38">
        <v>66.56</v>
      </c>
      <c r="R25" s="38">
        <v>68.459999999999994</v>
      </c>
      <c r="S25" s="39">
        <v>64.040000000000006</v>
      </c>
      <c r="T25" s="39">
        <v>67.42</v>
      </c>
      <c r="U25" s="35">
        <v>0</v>
      </c>
      <c r="V25" s="35">
        <v>0</v>
      </c>
      <c r="W25" s="35">
        <v>0</v>
      </c>
      <c r="X25" s="44">
        <v>68.430000000000007</v>
      </c>
      <c r="Y25" s="36">
        <f t="shared" si="0"/>
        <v>467.24</v>
      </c>
      <c r="Z25" s="36">
        <f t="shared" si="1"/>
        <v>467.24000000000007</v>
      </c>
      <c r="AA25" s="28">
        <f t="shared" si="2"/>
        <v>7</v>
      </c>
      <c r="AB25" s="28">
        <v>22</v>
      </c>
    </row>
    <row r="26" spans="1:29" x14ac:dyDescent="0.2">
      <c r="A26" s="28">
        <v>23</v>
      </c>
      <c r="B26" s="29" t="s">
        <v>58</v>
      </c>
      <c r="C26" s="30" t="s">
        <v>57</v>
      </c>
      <c r="D26" s="30" t="s">
        <v>37</v>
      </c>
      <c r="E26" s="32"/>
      <c r="F26" s="41"/>
      <c r="G26" s="41">
        <v>50.05</v>
      </c>
      <c r="H26" s="41">
        <v>49.63</v>
      </c>
      <c r="I26" s="41">
        <v>54.31</v>
      </c>
      <c r="J26" s="41"/>
      <c r="K26" s="41">
        <v>51.2</v>
      </c>
      <c r="L26" s="41"/>
      <c r="M26" s="41">
        <v>54.11</v>
      </c>
      <c r="N26" s="41">
        <v>54.4</v>
      </c>
      <c r="O26" s="37">
        <v>56.94</v>
      </c>
      <c r="P26" s="38">
        <v>56.57</v>
      </c>
      <c r="Q26" s="34">
        <v>0</v>
      </c>
      <c r="R26" s="38">
        <v>57.22</v>
      </c>
      <c r="S26" s="39">
        <v>55.34</v>
      </c>
      <c r="T26" s="39">
        <v>58.56</v>
      </c>
      <c r="U26" s="39">
        <v>59.72</v>
      </c>
      <c r="V26" s="35">
        <v>0</v>
      </c>
      <c r="W26" s="40">
        <v>59.08</v>
      </c>
      <c r="X26" s="44">
        <v>58.68</v>
      </c>
      <c r="Y26" s="36">
        <f t="shared" si="0"/>
        <v>775.81</v>
      </c>
      <c r="Z26" s="36">
        <f t="shared" si="1"/>
        <v>462.11</v>
      </c>
      <c r="AA26" s="28">
        <f t="shared" si="2"/>
        <v>14</v>
      </c>
      <c r="AB26" s="28">
        <v>23</v>
      </c>
    </row>
    <row r="27" spans="1:29" ht="15" customHeight="1" x14ac:dyDescent="0.2">
      <c r="A27" s="28">
        <v>24</v>
      </c>
      <c r="B27" s="29" t="s">
        <v>140</v>
      </c>
      <c r="C27" s="30" t="s">
        <v>141</v>
      </c>
      <c r="D27" s="30" t="s">
        <v>32</v>
      </c>
      <c r="E27" s="32">
        <v>57.12</v>
      </c>
      <c r="F27" s="41">
        <v>0</v>
      </c>
      <c r="G27" s="41">
        <v>53.23</v>
      </c>
      <c r="H27" s="41"/>
      <c r="I27" s="41"/>
      <c r="J27" s="41">
        <v>54.91</v>
      </c>
      <c r="K27" s="32">
        <v>0</v>
      </c>
      <c r="L27" s="32">
        <v>0</v>
      </c>
      <c r="M27" s="41">
        <v>55.12</v>
      </c>
      <c r="N27" s="41">
        <v>0</v>
      </c>
      <c r="O27" s="37">
        <v>57.14</v>
      </c>
      <c r="P27" s="38">
        <v>57.83</v>
      </c>
      <c r="Q27" s="38">
        <v>56.77</v>
      </c>
      <c r="R27" s="38">
        <v>55.98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6">
        <f t="shared" si="0"/>
        <v>448.09999999999997</v>
      </c>
      <c r="Z27" s="36">
        <f t="shared" si="1"/>
        <v>448.1</v>
      </c>
      <c r="AA27" s="28">
        <f t="shared" si="2"/>
        <v>8</v>
      </c>
      <c r="AB27" s="28">
        <v>24</v>
      </c>
    </row>
    <row r="28" spans="1:29" ht="15" customHeight="1" x14ac:dyDescent="0.2">
      <c r="A28" s="28">
        <v>25</v>
      </c>
      <c r="B28" s="70" t="s">
        <v>98</v>
      </c>
      <c r="C28" s="71" t="s">
        <v>96</v>
      </c>
      <c r="D28" s="71" t="s">
        <v>42</v>
      </c>
      <c r="E28" s="32">
        <v>75.19</v>
      </c>
      <c r="F28" s="41">
        <v>74.010000000000005</v>
      </c>
      <c r="G28" s="41"/>
      <c r="H28" s="41"/>
      <c r="I28" s="41"/>
      <c r="J28" s="41"/>
      <c r="K28" s="41"/>
      <c r="L28" s="41">
        <v>0</v>
      </c>
      <c r="M28" s="41"/>
      <c r="N28" s="41">
        <v>0</v>
      </c>
      <c r="O28" s="37">
        <v>72.95</v>
      </c>
      <c r="P28" s="38">
        <v>74.180000000000007</v>
      </c>
      <c r="Q28" s="34">
        <v>0</v>
      </c>
      <c r="R28" s="38">
        <v>73.930000000000007</v>
      </c>
      <c r="S28" s="35">
        <v>0</v>
      </c>
      <c r="T28" s="39">
        <v>71.02</v>
      </c>
      <c r="U28" s="35">
        <v>0</v>
      </c>
      <c r="V28" s="35">
        <v>0</v>
      </c>
      <c r="W28" s="35">
        <v>0</v>
      </c>
      <c r="X28" s="35">
        <v>0</v>
      </c>
      <c r="Y28" s="36">
        <f t="shared" si="0"/>
        <v>441.28</v>
      </c>
      <c r="Z28" s="36">
        <f t="shared" si="1"/>
        <v>441.28</v>
      </c>
      <c r="AA28" s="28">
        <f t="shared" si="2"/>
        <v>6</v>
      </c>
      <c r="AB28" s="28">
        <v>25</v>
      </c>
    </row>
    <row r="29" spans="1:29" ht="15" customHeight="1" x14ac:dyDescent="0.2">
      <c r="A29" s="28">
        <v>26</v>
      </c>
      <c r="B29" s="29" t="s">
        <v>52</v>
      </c>
      <c r="C29" s="30" t="s">
        <v>117</v>
      </c>
      <c r="D29" s="30" t="s">
        <v>40</v>
      </c>
      <c r="E29" s="32">
        <v>51.78</v>
      </c>
      <c r="F29" s="41">
        <v>52.73</v>
      </c>
      <c r="G29" s="41">
        <v>47.96</v>
      </c>
      <c r="H29" s="41">
        <v>47.52</v>
      </c>
      <c r="I29" s="41">
        <v>53.38</v>
      </c>
      <c r="J29" s="41">
        <v>44.34</v>
      </c>
      <c r="K29" s="41">
        <v>45.74</v>
      </c>
      <c r="L29" s="41">
        <v>48.64</v>
      </c>
      <c r="M29" s="41">
        <v>49.34</v>
      </c>
      <c r="N29" s="41">
        <v>48.15</v>
      </c>
      <c r="O29" s="34">
        <v>0</v>
      </c>
      <c r="P29" s="38">
        <v>48.58</v>
      </c>
      <c r="Q29" s="38">
        <v>47</v>
      </c>
      <c r="R29" s="38">
        <v>48.15</v>
      </c>
      <c r="S29" s="39">
        <v>46.27</v>
      </c>
      <c r="T29" s="39">
        <v>46.21</v>
      </c>
      <c r="U29" s="39">
        <v>49.65</v>
      </c>
      <c r="V29" s="40">
        <v>47.75</v>
      </c>
      <c r="W29" s="40">
        <v>49.89</v>
      </c>
      <c r="X29" s="44">
        <v>46.9</v>
      </c>
      <c r="Y29" s="36">
        <f t="shared" si="0"/>
        <v>919.98</v>
      </c>
      <c r="Z29" s="36">
        <f t="shared" si="1"/>
        <v>403.98999999999995</v>
      </c>
      <c r="AA29" s="28">
        <f t="shared" si="2"/>
        <v>19</v>
      </c>
      <c r="AB29" s="28">
        <v>26</v>
      </c>
    </row>
    <row r="30" spans="1:29" ht="15" customHeight="1" x14ac:dyDescent="0.2">
      <c r="A30" s="28">
        <v>27</v>
      </c>
      <c r="B30" s="29" t="s">
        <v>103</v>
      </c>
      <c r="C30" s="30" t="s">
        <v>104</v>
      </c>
      <c r="D30" s="30" t="s">
        <v>43</v>
      </c>
      <c r="E30" s="32">
        <v>54.08</v>
      </c>
      <c r="F30" s="41">
        <v>0</v>
      </c>
      <c r="G30" s="41"/>
      <c r="H30" s="41"/>
      <c r="I30" s="41"/>
      <c r="J30" s="32">
        <v>0</v>
      </c>
      <c r="K30" s="32">
        <v>0</v>
      </c>
      <c r="L30" s="41">
        <v>0</v>
      </c>
      <c r="M30" s="41"/>
      <c r="N30" s="41">
        <v>0</v>
      </c>
      <c r="O30" s="37">
        <v>56.76</v>
      </c>
      <c r="P30" s="38">
        <v>57.68</v>
      </c>
      <c r="Q30" s="34">
        <v>0</v>
      </c>
      <c r="R30" s="38">
        <v>57.03</v>
      </c>
      <c r="S30" s="35">
        <v>0</v>
      </c>
      <c r="T30" s="39">
        <v>57.08</v>
      </c>
      <c r="U30" s="39">
        <v>58.65</v>
      </c>
      <c r="V30" s="35">
        <v>0</v>
      </c>
      <c r="W30" s="35">
        <v>0</v>
      </c>
      <c r="X30" s="44">
        <v>56.65</v>
      </c>
      <c r="Y30" s="36">
        <f t="shared" si="0"/>
        <v>397.92999999999995</v>
      </c>
      <c r="Z30" s="36">
        <f t="shared" si="1"/>
        <v>397.92999999999995</v>
      </c>
      <c r="AA30" s="28">
        <f t="shared" si="2"/>
        <v>7</v>
      </c>
      <c r="AB30" s="28">
        <v>27</v>
      </c>
    </row>
    <row r="31" spans="1:29" ht="15" customHeight="1" x14ac:dyDescent="0.2">
      <c r="A31" s="28">
        <v>28</v>
      </c>
      <c r="B31" s="29" t="s">
        <v>114</v>
      </c>
      <c r="C31" s="30" t="s">
        <v>115</v>
      </c>
      <c r="D31" s="30" t="s">
        <v>37</v>
      </c>
      <c r="E31" s="32">
        <v>80.540000000000006</v>
      </c>
      <c r="F31" s="41">
        <v>80.569999999999993</v>
      </c>
      <c r="G31" s="41">
        <v>74.36</v>
      </c>
      <c r="H31" s="41"/>
      <c r="I31" s="41">
        <v>82.84</v>
      </c>
      <c r="J31" s="41"/>
      <c r="K31" s="41">
        <v>74.680000000000007</v>
      </c>
      <c r="L31" s="41">
        <v>0</v>
      </c>
      <c r="M31" s="41"/>
      <c r="N31" s="41">
        <v>0</v>
      </c>
      <c r="O31" s="34">
        <v>0</v>
      </c>
      <c r="P31" s="34">
        <v>0</v>
      </c>
      <c r="Q31" s="34">
        <v>0</v>
      </c>
      <c r="R31" s="34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6">
        <f t="shared" si="0"/>
        <v>392.99000000000007</v>
      </c>
      <c r="Z31" s="36">
        <f t="shared" si="1"/>
        <v>392.99</v>
      </c>
      <c r="AA31" s="28">
        <f t="shared" si="2"/>
        <v>5</v>
      </c>
      <c r="AB31" s="28">
        <v>28</v>
      </c>
    </row>
    <row r="32" spans="1:29" ht="15" customHeight="1" x14ac:dyDescent="0.2">
      <c r="A32" s="28">
        <v>29</v>
      </c>
      <c r="B32" s="29" t="s">
        <v>60</v>
      </c>
      <c r="C32" s="30" t="s">
        <v>61</v>
      </c>
      <c r="D32" s="30" t="s">
        <v>31</v>
      </c>
      <c r="E32" s="32">
        <v>50.61</v>
      </c>
      <c r="F32" s="41">
        <v>51.57</v>
      </c>
      <c r="G32" s="41"/>
      <c r="H32" s="41"/>
      <c r="I32" s="41"/>
      <c r="J32" s="41"/>
      <c r="K32" s="41">
        <v>45.86</v>
      </c>
      <c r="L32" s="41"/>
      <c r="M32" s="41"/>
      <c r="N32" s="41">
        <v>0</v>
      </c>
      <c r="O32" s="37">
        <v>47.81</v>
      </c>
      <c r="P32" s="38">
        <v>49.59</v>
      </c>
      <c r="Q32" s="38">
        <v>49.34</v>
      </c>
      <c r="R32" s="38">
        <v>48.88</v>
      </c>
      <c r="S32" s="39">
        <v>46.86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6">
        <f t="shared" si="0"/>
        <v>390.52000000000004</v>
      </c>
      <c r="Z32" s="36">
        <f t="shared" si="1"/>
        <v>390.52000000000004</v>
      </c>
      <c r="AA32" s="28">
        <f t="shared" si="2"/>
        <v>8</v>
      </c>
      <c r="AB32" s="28">
        <v>29</v>
      </c>
    </row>
    <row r="33" spans="1:29" x14ac:dyDescent="0.2">
      <c r="A33" s="28">
        <v>30</v>
      </c>
      <c r="B33" s="29" t="s">
        <v>67</v>
      </c>
      <c r="C33" s="30" t="s">
        <v>66</v>
      </c>
      <c r="D33" s="31" t="s">
        <v>43</v>
      </c>
      <c r="E33" s="32"/>
      <c r="F33" s="41">
        <v>0</v>
      </c>
      <c r="G33" s="41">
        <v>60.77</v>
      </c>
      <c r="H33" s="41"/>
      <c r="I33" s="41">
        <v>64.989999999999995</v>
      </c>
      <c r="J33" s="41"/>
      <c r="K33" s="41"/>
      <c r="L33" s="41"/>
      <c r="M33" s="41"/>
      <c r="N33" s="41">
        <v>0</v>
      </c>
      <c r="O33" s="34">
        <v>0</v>
      </c>
      <c r="P33" s="38">
        <v>63.39</v>
      </c>
      <c r="Q33" s="34">
        <v>0</v>
      </c>
      <c r="R33" s="38">
        <v>64.12</v>
      </c>
      <c r="S33" s="35">
        <v>0</v>
      </c>
      <c r="T33" s="35">
        <v>0</v>
      </c>
      <c r="U33" s="35">
        <v>0</v>
      </c>
      <c r="V33" s="35">
        <v>0</v>
      </c>
      <c r="W33" s="40">
        <v>65.319999999999993</v>
      </c>
      <c r="X33" s="44">
        <v>64.38</v>
      </c>
      <c r="Y33" s="36">
        <f t="shared" si="0"/>
        <v>382.96999999999997</v>
      </c>
      <c r="Z33" s="36">
        <f t="shared" si="1"/>
        <v>382.96999999999997</v>
      </c>
      <c r="AA33" s="28">
        <f t="shared" si="2"/>
        <v>6</v>
      </c>
      <c r="AB33" s="28">
        <v>30</v>
      </c>
    </row>
    <row r="34" spans="1:29" x14ac:dyDescent="0.2">
      <c r="A34" s="28">
        <v>31</v>
      </c>
      <c r="B34" s="45" t="s">
        <v>92</v>
      </c>
      <c r="C34" s="46" t="s">
        <v>93</v>
      </c>
      <c r="D34" s="30" t="s">
        <v>37</v>
      </c>
      <c r="E34" s="32">
        <v>0</v>
      </c>
      <c r="F34" s="41">
        <v>0</v>
      </c>
      <c r="G34" s="41">
        <v>0</v>
      </c>
      <c r="H34" s="41"/>
      <c r="I34" s="41"/>
      <c r="J34" s="41"/>
      <c r="K34" s="41">
        <v>69.66</v>
      </c>
      <c r="L34" s="41">
        <v>0</v>
      </c>
      <c r="M34" s="41"/>
      <c r="N34" s="41">
        <v>0</v>
      </c>
      <c r="O34" s="37">
        <v>75.38</v>
      </c>
      <c r="P34" s="38">
        <v>75.31</v>
      </c>
      <c r="Q34" s="38">
        <v>74.569999999999993</v>
      </c>
      <c r="R34" s="38">
        <v>75.38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6">
        <f t="shared" si="0"/>
        <v>370.29999999999995</v>
      </c>
      <c r="Z34" s="36">
        <f t="shared" si="1"/>
        <v>370.29999999999995</v>
      </c>
      <c r="AA34" s="28">
        <f t="shared" si="2"/>
        <v>5</v>
      </c>
      <c r="AB34" s="28">
        <v>31</v>
      </c>
    </row>
    <row r="35" spans="1:29" ht="15" customHeight="1" x14ac:dyDescent="0.2">
      <c r="A35" s="28">
        <v>32</v>
      </c>
      <c r="B35" s="29" t="s">
        <v>158</v>
      </c>
      <c r="C35" s="30" t="s">
        <v>159</v>
      </c>
      <c r="D35" s="30" t="s">
        <v>32</v>
      </c>
      <c r="E35" s="32"/>
      <c r="F35" s="41">
        <v>0</v>
      </c>
      <c r="G35" s="41"/>
      <c r="H35" s="41"/>
      <c r="I35" s="41"/>
      <c r="J35" s="41">
        <v>0</v>
      </c>
      <c r="K35" s="41">
        <v>0</v>
      </c>
      <c r="L35" s="41">
        <v>0</v>
      </c>
      <c r="M35" s="41"/>
      <c r="N35" s="41">
        <v>57.39</v>
      </c>
      <c r="O35" s="37">
        <v>63.63</v>
      </c>
      <c r="P35" s="38">
        <v>65.39</v>
      </c>
      <c r="Q35" s="34">
        <v>0</v>
      </c>
      <c r="R35" s="38">
        <v>63.3</v>
      </c>
      <c r="S35" s="35">
        <v>0</v>
      </c>
      <c r="T35" s="35">
        <v>0</v>
      </c>
      <c r="U35" s="35">
        <v>0</v>
      </c>
      <c r="V35" s="35">
        <v>0</v>
      </c>
      <c r="W35" s="48">
        <v>64.099999999999994</v>
      </c>
      <c r="X35" s="44">
        <v>54.44</v>
      </c>
      <c r="Y35" s="36">
        <f t="shared" si="0"/>
        <v>368.25000000000006</v>
      </c>
      <c r="Z35" s="36">
        <f t="shared" si="1"/>
        <v>368.25</v>
      </c>
      <c r="AA35" s="28">
        <f t="shared" si="2"/>
        <v>6</v>
      </c>
      <c r="AB35" s="28">
        <v>32</v>
      </c>
    </row>
    <row r="36" spans="1:29" x14ac:dyDescent="0.2">
      <c r="A36" s="28">
        <v>33</v>
      </c>
      <c r="B36" s="29" t="s">
        <v>133</v>
      </c>
      <c r="C36" s="30" t="s">
        <v>134</v>
      </c>
      <c r="D36" s="30" t="s">
        <v>37</v>
      </c>
      <c r="E36" s="32"/>
      <c r="F36" s="41">
        <v>0</v>
      </c>
      <c r="G36" s="41"/>
      <c r="H36" s="41"/>
      <c r="I36" s="41"/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37">
        <v>68.900000000000006</v>
      </c>
      <c r="P36" s="38">
        <v>72.33</v>
      </c>
      <c r="Q36" s="38">
        <v>73.349999999999994</v>
      </c>
      <c r="R36" s="38">
        <v>74.61</v>
      </c>
      <c r="S36" s="39">
        <v>72.739999999999995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6">
        <f t="shared" ref="Y36:Y67" si="3">SUM(E36:X36)</f>
        <v>361.93</v>
      </c>
      <c r="Z36" s="36">
        <f t="shared" ref="Z36:Z67" si="4">LARGE(E36:X36,1)+LARGE(E36:X36,2)+LARGE(E36:X36,3)+LARGE(E36:X36,4)+LARGE(E36:X36,5)+LARGE(E36:X36,6)+LARGE(E36:X36,7)+LARGE(E36:X36,8)</f>
        <v>361.92999999999995</v>
      </c>
      <c r="AA36" s="28">
        <f t="shared" ref="AA36:AA67" si="5">COUNTIF(E36:X36,"&gt;0")</f>
        <v>5</v>
      </c>
      <c r="AB36" s="28">
        <v>33</v>
      </c>
    </row>
    <row r="37" spans="1:29" ht="14.25" x14ac:dyDescent="0.2">
      <c r="A37" s="28">
        <v>34</v>
      </c>
      <c r="B37" s="29" t="s">
        <v>38</v>
      </c>
      <c r="C37" s="30" t="s">
        <v>39</v>
      </c>
      <c r="D37" s="30" t="s">
        <v>40</v>
      </c>
      <c r="E37" s="32"/>
      <c r="F37" s="41">
        <v>54.04</v>
      </c>
      <c r="G37" s="41"/>
      <c r="H37" s="41"/>
      <c r="I37" s="41">
        <v>57.71</v>
      </c>
      <c r="J37" s="32">
        <v>0</v>
      </c>
      <c r="K37" s="32">
        <v>0</v>
      </c>
      <c r="L37" s="32">
        <v>0</v>
      </c>
      <c r="M37" s="41"/>
      <c r="N37" s="33">
        <v>0</v>
      </c>
      <c r="O37" s="34">
        <v>0</v>
      </c>
      <c r="P37" s="38">
        <v>59.52</v>
      </c>
      <c r="Q37" s="38">
        <v>60.2</v>
      </c>
      <c r="R37" s="38">
        <v>60.7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44">
        <v>59.74</v>
      </c>
      <c r="Y37" s="36">
        <f t="shared" si="3"/>
        <v>351.91</v>
      </c>
      <c r="Z37" s="36">
        <f t="shared" si="4"/>
        <v>351.91</v>
      </c>
      <c r="AA37" s="28">
        <f t="shared" si="5"/>
        <v>6</v>
      </c>
      <c r="AB37" s="28">
        <v>34</v>
      </c>
    </row>
    <row r="38" spans="1:29" x14ac:dyDescent="0.2">
      <c r="A38" s="28">
        <v>35</v>
      </c>
      <c r="B38" s="29" t="s">
        <v>135</v>
      </c>
      <c r="C38" s="30" t="s">
        <v>136</v>
      </c>
      <c r="D38" s="30" t="s">
        <v>43</v>
      </c>
      <c r="E38" s="32"/>
      <c r="F38" s="41">
        <v>0</v>
      </c>
      <c r="G38" s="41"/>
      <c r="H38" s="41"/>
      <c r="I38" s="41"/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37">
        <v>57.71</v>
      </c>
      <c r="P38" s="38">
        <v>57.4</v>
      </c>
      <c r="Q38" s="38">
        <v>57.87</v>
      </c>
      <c r="R38" s="38">
        <v>58.3</v>
      </c>
      <c r="S38" s="35">
        <v>0</v>
      </c>
      <c r="T38" s="39">
        <v>57.61</v>
      </c>
      <c r="U38" s="35">
        <v>0</v>
      </c>
      <c r="V38" s="35">
        <v>0</v>
      </c>
      <c r="W38" s="35">
        <v>0</v>
      </c>
      <c r="X38" s="44">
        <v>60.32</v>
      </c>
      <c r="Y38" s="36">
        <f t="shared" si="3"/>
        <v>349.21</v>
      </c>
      <c r="Z38" s="36">
        <f t="shared" si="4"/>
        <v>349.21</v>
      </c>
      <c r="AA38" s="28">
        <f t="shared" si="5"/>
        <v>6</v>
      </c>
      <c r="AB38" s="28">
        <v>35</v>
      </c>
    </row>
    <row r="39" spans="1:29" x14ac:dyDescent="0.2">
      <c r="A39" s="28">
        <v>36</v>
      </c>
      <c r="B39" s="45" t="s">
        <v>72</v>
      </c>
      <c r="C39" s="46" t="s">
        <v>61</v>
      </c>
      <c r="D39" s="30" t="s">
        <v>37</v>
      </c>
      <c r="E39" s="41">
        <v>0</v>
      </c>
      <c r="F39" s="32">
        <v>0</v>
      </c>
      <c r="G39" s="32">
        <v>0</v>
      </c>
      <c r="H39" s="32">
        <v>0</v>
      </c>
      <c r="I39" s="32">
        <v>0</v>
      </c>
      <c r="J39" s="41">
        <v>0</v>
      </c>
      <c r="K39" s="41">
        <v>56.33</v>
      </c>
      <c r="L39" s="41">
        <v>0</v>
      </c>
      <c r="M39" s="41">
        <v>0</v>
      </c>
      <c r="N39" s="41">
        <v>0</v>
      </c>
      <c r="O39" s="37">
        <v>60.06</v>
      </c>
      <c r="P39" s="38">
        <v>60.13</v>
      </c>
      <c r="Q39" s="38">
        <v>57.47</v>
      </c>
      <c r="R39" s="38">
        <v>58.38</v>
      </c>
      <c r="S39" s="39">
        <v>56.72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6">
        <f t="shared" si="3"/>
        <v>349.09000000000003</v>
      </c>
      <c r="Z39" s="36">
        <f t="shared" si="4"/>
        <v>349.09</v>
      </c>
      <c r="AA39" s="28">
        <f t="shared" si="5"/>
        <v>6</v>
      </c>
      <c r="AB39" s="28">
        <v>36</v>
      </c>
    </row>
    <row r="40" spans="1:29" x14ac:dyDescent="0.2">
      <c r="A40" s="28">
        <v>37</v>
      </c>
      <c r="B40" s="29" t="s">
        <v>28</v>
      </c>
      <c r="C40" s="30" t="s">
        <v>163</v>
      </c>
      <c r="D40" s="30" t="s">
        <v>42</v>
      </c>
      <c r="E40" s="32">
        <v>57.86</v>
      </c>
      <c r="F40" s="41">
        <v>0</v>
      </c>
      <c r="G40" s="41">
        <v>52.21</v>
      </c>
      <c r="H40" s="41"/>
      <c r="I40" s="41">
        <v>58.74</v>
      </c>
      <c r="J40" s="41">
        <v>54.61</v>
      </c>
      <c r="K40" s="41">
        <v>0</v>
      </c>
      <c r="L40" s="41">
        <v>0</v>
      </c>
      <c r="M40" s="41">
        <v>0</v>
      </c>
      <c r="N40" s="41">
        <v>0</v>
      </c>
      <c r="O40" s="34">
        <v>0</v>
      </c>
      <c r="P40" s="34">
        <v>0</v>
      </c>
      <c r="Q40" s="34">
        <v>0</v>
      </c>
      <c r="R40" s="34">
        <v>0</v>
      </c>
      <c r="S40" s="35">
        <v>0</v>
      </c>
      <c r="T40" s="35">
        <v>0</v>
      </c>
      <c r="U40" s="35">
        <v>0</v>
      </c>
      <c r="V40" s="35">
        <v>0</v>
      </c>
      <c r="W40" s="40">
        <v>58.54</v>
      </c>
      <c r="X40" s="44">
        <v>59.6</v>
      </c>
      <c r="Y40" s="36">
        <f t="shared" si="3"/>
        <v>341.56000000000006</v>
      </c>
      <c r="Z40" s="36">
        <f t="shared" si="4"/>
        <v>341.56</v>
      </c>
      <c r="AA40" s="28">
        <f t="shared" si="5"/>
        <v>6</v>
      </c>
      <c r="AB40" s="28">
        <v>37</v>
      </c>
    </row>
    <row r="41" spans="1:29" x14ac:dyDescent="0.2">
      <c r="A41" s="28">
        <v>38</v>
      </c>
      <c r="B41" s="29" t="s">
        <v>59</v>
      </c>
      <c r="C41" s="30" t="s">
        <v>30</v>
      </c>
      <c r="D41" s="30" t="s">
        <v>31</v>
      </c>
      <c r="E41" s="41">
        <v>0</v>
      </c>
      <c r="F41" s="32">
        <v>0</v>
      </c>
      <c r="G41" s="32">
        <v>0</v>
      </c>
      <c r="H41" s="32">
        <v>0</v>
      </c>
      <c r="I41" s="32">
        <v>0</v>
      </c>
      <c r="J41" s="41">
        <v>0</v>
      </c>
      <c r="K41" s="41">
        <v>0</v>
      </c>
      <c r="L41" s="41">
        <v>0</v>
      </c>
      <c r="M41" s="41"/>
      <c r="N41" s="41">
        <v>53.9</v>
      </c>
      <c r="O41" s="37">
        <v>57.66</v>
      </c>
      <c r="P41" s="38">
        <v>59.17</v>
      </c>
      <c r="Q41" s="34">
        <v>0</v>
      </c>
      <c r="R41" s="38">
        <v>56.99</v>
      </c>
      <c r="S41" s="39">
        <v>54.64</v>
      </c>
      <c r="T41" s="35">
        <v>0</v>
      </c>
      <c r="U41" s="35">
        <v>0</v>
      </c>
      <c r="V41" s="40">
        <v>58.17</v>
      </c>
      <c r="W41" s="35">
        <v>0</v>
      </c>
      <c r="X41" s="35">
        <v>0</v>
      </c>
      <c r="Y41" s="36">
        <f t="shared" si="3"/>
        <v>340.53000000000003</v>
      </c>
      <c r="Z41" s="36">
        <f t="shared" si="4"/>
        <v>340.53</v>
      </c>
      <c r="AA41" s="28">
        <f t="shared" si="5"/>
        <v>6</v>
      </c>
      <c r="AB41" s="28">
        <v>38</v>
      </c>
    </row>
    <row r="42" spans="1:29" ht="15" customHeight="1" x14ac:dyDescent="0.2">
      <c r="A42" s="28">
        <v>39</v>
      </c>
      <c r="B42" s="29" t="s">
        <v>149</v>
      </c>
      <c r="C42" s="30" t="s">
        <v>160</v>
      </c>
      <c r="D42" s="30" t="s">
        <v>26</v>
      </c>
      <c r="E42" s="32">
        <v>67.42</v>
      </c>
      <c r="F42" s="41">
        <v>0</v>
      </c>
      <c r="G42" s="41"/>
      <c r="H42" s="41"/>
      <c r="I42" s="41"/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37">
        <v>67.48</v>
      </c>
      <c r="P42" s="34">
        <v>0</v>
      </c>
      <c r="Q42" s="38">
        <v>66.53</v>
      </c>
      <c r="R42" s="38">
        <v>69.7</v>
      </c>
      <c r="S42" s="39">
        <v>61.89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6">
        <f t="shared" si="3"/>
        <v>333.02</v>
      </c>
      <c r="Z42" s="36">
        <f t="shared" si="4"/>
        <v>333.02</v>
      </c>
      <c r="AA42" s="28">
        <f t="shared" si="5"/>
        <v>5</v>
      </c>
      <c r="AB42" s="28">
        <v>39</v>
      </c>
      <c r="AC42" s="8" t="s">
        <v>0</v>
      </c>
    </row>
    <row r="43" spans="1:29" ht="15" customHeight="1" x14ac:dyDescent="0.2">
      <c r="A43" s="28">
        <v>40</v>
      </c>
      <c r="B43" s="29" t="s">
        <v>174</v>
      </c>
      <c r="C43" s="30" t="s">
        <v>175</v>
      </c>
      <c r="D43" s="30" t="s">
        <v>40</v>
      </c>
      <c r="E43" s="41">
        <v>0</v>
      </c>
      <c r="F43" s="32">
        <v>0</v>
      </c>
      <c r="G43" s="32">
        <v>0</v>
      </c>
      <c r="H43" s="32">
        <v>0</v>
      </c>
      <c r="I43" s="32">
        <v>0</v>
      </c>
      <c r="J43" s="41">
        <v>0</v>
      </c>
      <c r="K43" s="41">
        <v>0</v>
      </c>
      <c r="L43" s="41">
        <v>0</v>
      </c>
      <c r="M43" s="41"/>
      <c r="N43" s="41">
        <v>45.23</v>
      </c>
      <c r="O43" s="37">
        <v>56.29</v>
      </c>
      <c r="P43" s="38">
        <v>59.56</v>
      </c>
      <c r="Q43" s="34">
        <v>0</v>
      </c>
      <c r="R43" s="38">
        <v>55.92</v>
      </c>
      <c r="S43" s="35">
        <v>0</v>
      </c>
      <c r="T43" s="35">
        <v>0</v>
      </c>
      <c r="U43" s="35">
        <v>0</v>
      </c>
      <c r="V43" s="35">
        <v>0</v>
      </c>
      <c r="W43" s="40">
        <v>56.94</v>
      </c>
      <c r="X43" s="44">
        <v>48.08</v>
      </c>
      <c r="Y43" s="36">
        <f t="shared" si="3"/>
        <v>322.02</v>
      </c>
      <c r="Z43" s="36">
        <f t="shared" si="4"/>
        <v>322.02</v>
      </c>
      <c r="AA43" s="28">
        <f t="shared" si="5"/>
        <v>6</v>
      </c>
      <c r="AB43" s="28">
        <v>40</v>
      </c>
    </row>
    <row r="44" spans="1:29" ht="15" customHeight="1" x14ac:dyDescent="0.2">
      <c r="A44" s="28">
        <v>41</v>
      </c>
      <c r="B44" s="29" t="s">
        <v>88</v>
      </c>
      <c r="C44" s="30" t="s">
        <v>144</v>
      </c>
      <c r="D44" s="30" t="s">
        <v>43</v>
      </c>
      <c r="E44" s="32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37">
        <v>50.95</v>
      </c>
      <c r="P44" s="38">
        <v>50.26</v>
      </c>
      <c r="Q44" s="38">
        <v>50.44</v>
      </c>
      <c r="R44" s="34">
        <v>0</v>
      </c>
      <c r="S44" s="35">
        <v>0</v>
      </c>
      <c r="T44" s="39">
        <v>49.18</v>
      </c>
      <c r="U44" s="35">
        <v>0</v>
      </c>
      <c r="V44" s="35">
        <v>0</v>
      </c>
      <c r="W44" s="40">
        <v>49.06</v>
      </c>
      <c r="X44" s="44">
        <v>44.85</v>
      </c>
      <c r="Y44" s="36">
        <f t="shared" si="3"/>
        <v>294.74</v>
      </c>
      <c r="Z44" s="36">
        <f t="shared" si="4"/>
        <v>294.74</v>
      </c>
      <c r="AA44" s="28">
        <f t="shared" si="5"/>
        <v>6</v>
      </c>
      <c r="AB44" s="28">
        <v>41</v>
      </c>
    </row>
    <row r="45" spans="1:29" x14ac:dyDescent="0.2">
      <c r="A45" s="28">
        <v>42</v>
      </c>
      <c r="B45" s="29" t="s">
        <v>74</v>
      </c>
      <c r="C45" s="30" t="s">
        <v>75</v>
      </c>
      <c r="D45" s="30" t="s">
        <v>32</v>
      </c>
      <c r="E45" s="32">
        <v>52.13</v>
      </c>
      <c r="F45" s="41">
        <v>0</v>
      </c>
      <c r="G45" s="41"/>
      <c r="H45" s="41"/>
      <c r="I45" s="41">
        <v>55.05</v>
      </c>
      <c r="J45" s="41"/>
      <c r="K45" s="41">
        <v>49.51</v>
      </c>
      <c r="L45" s="41"/>
      <c r="M45" s="41"/>
      <c r="N45" s="41">
        <v>0</v>
      </c>
      <c r="O45" s="34">
        <v>0</v>
      </c>
      <c r="P45" s="38">
        <v>57.38</v>
      </c>
      <c r="Q45" s="34">
        <v>0</v>
      </c>
      <c r="R45" s="38">
        <v>54.77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6">
        <f t="shared" si="3"/>
        <v>268.83999999999997</v>
      </c>
      <c r="Z45" s="36">
        <f t="shared" si="4"/>
        <v>268.84000000000003</v>
      </c>
      <c r="AA45" s="28">
        <f t="shared" si="5"/>
        <v>5</v>
      </c>
      <c r="AB45" s="28">
        <v>42</v>
      </c>
    </row>
    <row r="46" spans="1:29" ht="14.25" x14ac:dyDescent="0.2">
      <c r="A46" s="28">
        <v>43</v>
      </c>
      <c r="B46" s="29" t="s">
        <v>48</v>
      </c>
      <c r="C46" s="30" t="s">
        <v>49</v>
      </c>
      <c r="D46" s="30" t="s">
        <v>43</v>
      </c>
      <c r="E46" s="32"/>
      <c r="F46" s="41">
        <v>0</v>
      </c>
      <c r="G46" s="41"/>
      <c r="H46" s="41"/>
      <c r="I46" s="41"/>
      <c r="J46" s="32">
        <v>0</v>
      </c>
      <c r="K46" s="32">
        <v>0</v>
      </c>
      <c r="L46" s="32">
        <v>0</v>
      </c>
      <c r="M46" s="41"/>
      <c r="N46" s="33">
        <v>0</v>
      </c>
      <c r="O46" s="34">
        <v>0</v>
      </c>
      <c r="P46" s="38">
        <v>53.45</v>
      </c>
      <c r="Q46" s="38">
        <v>53.51</v>
      </c>
      <c r="R46" s="38">
        <v>56.35</v>
      </c>
      <c r="S46" s="35">
        <v>0</v>
      </c>
      <c r="T46" s="39">
        <v>54.22</v>
      </c>
      <c r="U46" s="35">
        <v>0</v>
      </c>
      <c r="V46" s="35">
        <v>0</v>
      </c>
      <c r="W46" s="35">
        <v>0</v>
      </c>
      <c r="X46" s="44">
        <v>46.54</v>
      </c>
      <c r="Y46" s="36">
        <f t="shared" si="3"/>
        <v>264.07</v>
      </c>
      <c r="Z46" s="36">
        <f t="shared" si="4"/>
        <v>264.07</v>
      </c>
      <c r="AA46" s="28">
        <f t="shared" si="5"/>
        <v>5</v>
      </c>
      <c r="AB46" s="28">
        <v>43</v>
      </c>
    </row>
    <row r="47" spans="1:29" x14ac:dyDescent="0.2">
      <c r="A47" s="28">
        <v>44</v>
      </c>
      <c r="B47" s="29" t="s">
        <v>97</v>
      </c>
      <c r="C47" s="30" t="s">
        <v>96</v>
      </c>
      <c r="D47" s="30" t="s">
        <v>42</v>
      </c>
      <c r="E47" s="32">
        <v>62.88</v>
      </c>
      <c r="F47" s="41">
        <v>0</v>
      </c>
      <c r="G47" s="41"/>
      <c r="H47" s="41"/>
      <c r="I47" s="41"/>
      <c r="J47" s="41"/>
      <c r="K47" s="41"/>
      <c r="L47" s="36"/>
      <c r="M47" s="41"/>
      <c r="N47" s="41">
        <v>0</v>
      </c>
      <c r="O47" s="34">
        <v>0</v>
      </c>
      <c r="P47" s="34">
        <v>0</v>
      </c>
      <c r="Q47" s="38">
        <v>63.1</v>
      </c>
      <c r="R47" s="34">
        <v>0</v>
      </c>
      <c r="S47" s="39">
        <v>59.13</v>
      </c>
      <c r="T47" s="39">
        <v>64.78</v>
      </c>
      <c r="U47" s="35">
        <v>0</v>
      </c>
      <c r="V47" s="35">
        <v>0</v>
      </c>
      <c r="W47" s="35">
        <v>0</v>
      </c>
      <c r="X47" s="35">
        <v>0</v>
      </c>
      <c r="Y47" s="36">
        <f t="shared" si="3"/>
        <v>249.89000000000001</v>
      </c>
      <c r="Z47" s="36">
        <f t="shared" si="4"/>
        <v>249.89</v>
      </c>
      <c r="AA47" s="28">
        <f t="shared" si="5"/>
        <v>4</v>
      </c>
      <c r="AB47" s="28">
        <v>44</v>
      </c>
    </row>
    <row r="48" spans="1:29" x14ac:dyDescent="0.2">
      <c r="A48" s="28">
        <v>45</v>
      </c>
      <c r="B48" s="29" t="s">
        <v>164</v>
      </c>
      <c r="C48" s="30" t="s">
        <v>163</v>
      </c>
      <c r="D48" s="30" t="s">
        <v>43</v>
      </c>
      <c r="E48" s="32">
        <v>61.89</v>
      </c>
      <c r="F48" s="41">
        <v>0</v>
      </c>
      <c r="G48" s="41">
        <v>57.58</v>
      </c>
      <c r="H48" s="41"/>
      <c r="I48" s="41">
        <v>65.510000000000005</v>
      </c>
      <c r="J48" s="41">
        <v>58.15</v>
      </c>
      <c r="K48" s="41">
        <v>0</v>
      </c>
      <c r="L48" s="41">
        <v>0</v>
      </c>
      <c r="M48" s="41">
        <v>0</v>
      </c>
      <c r="N48" s="41">
        <v>0</v>
      </c>
      <c r="O48" s="34">
        <v>0</v>
      </c>
      <c r="P48" s="34">
        <v>0</v>
      </c>
      <c r="Q48" s="34">
        <v>0</v>
      </c>
      <c r="R48" s="34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6">
        <f t="shared" si="3"/>
        <v>243.13000000000002</v>
      </c>
      <c r="Z48" s="36">
        <f t="shared" si="4"/>
        <v>243.13</v>
      </c>
      <c r="AA48" s="28">
        <f t="shared" si="5"/>
        <v>4</v>
      </c>
      <c r="AB48" s="28">
        <v>45</v>
      </c>
    </row>
    <row r="49" spans="1:30" x14ac:dyDescent="0.2">
      <c r="A49" s="28">
        <v>46</v>
      </c>
      <c r="B49" s="29" t="s">
        <v>162</v>
      </c>
      <c r="C49" s="30" t="s">
        <v>160</v>
      </c>
      <c r="D49" s="30" t="s">
        <v>26</v>
      </c>
      <c r="E49" s="32">
        <v>60.2</v>
      </c>
      <c r="F49" s="41">
        <v>63.29</v>
      </c>
      <c r="G49" s="41"/>
      <c r="H49" s="41"/>
      <c r="I49" s="41"/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34">
        <v>0</v>
      </c>
      <c r="P49" s="38">
        <v>59.23</v>
      </c>
      <c r="Q49" s="38">
        <v>58.29</v>
      </c>
      <c r="R49" s="34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6">
        <f t="shared" si="3"/>
        <v>241.01</v>
      </c>
      <c r="Z49" s="36">
        <f t="shared" si="4"/>
        <v>241.01</v>
      </c>
      <c r="AA49" s="28">
        <f t="shared" si="5"/>
        <v>4</v>
      </c>
      <c r="AB49" s="28">
        <v>46</v>
      </c>
    </row>
    <row r="50" spans="1:30" ht="15" customHeight="1" x14ac:dyDescent="0.2">
      <c r="A50" s="28">
        <v>47</v>
      </c>
      <c r="B50" s="29" t="s">
        <v>111</v>
      </c>
      <c r="C50" s="30" t="s">
        <v>112</v>
      </c>
      <c r="D50" s="30" t="s">
        <v>31</v>
      </c>
      <c r="E50" s="32">
        <v>48.36</v>
      </c>
      <c r="F50" s="41">
        <v>48.99</v>
      </c>
      <c r="G50" s="41"/>
      <c r="H50" s="41"/>
      <c r="I50" s="41"/>
      <c r="J50" s="41">
        <v>40.96</v>
      </c>
      <c r="K50" s="41">
        <v>0</v>
      </c>
      <c r="L50" s="41">
        <v>0</v>
      </c>
      <c r="M50" s="41"/>
      <c r="N50" s="41">
        <v>0</v>
      </c>
      <c r="O50" s="34">
        <v>0</v>
      </c>
      <c r="P50" s="34">
        <v>0</v>
      </c>
      <c r="Q50" s="34">
        <v>0</v>
      </c>
      <c r="R50" s="34">
        <v>0</v>
      </c>
      <c r="S50" s="35">
        <v>0</v>
      </c>
      <c r="T50" s="35">
        <v>0</v>
      </c>
      <c r="U50" s="35">
        <v>0</v>
      </c>
      <c r="V50" s="35">
        <v>0</v>
      </c>
      <c r="W50" s="48">
        <v>44.9</v>
      </c>
      <c r="X50" s="44">
        <v>45.17</v>
      </c>
      <c r="Y50" s="36">
        <f t="shared" si="3"/>
        <v>228.38</v>
      </c>
      <c r="Z50" s="36">
        <f t="shared" si="4"/>
        <v>228.38</v>
      </c>
      <c r="AA50" s="28">
        <f t="shared" si="5"/>
        <v>5</v>
      </c>
      <c r="AB50" s="28">
        <v>47</v>
      </c>
    </row>
    <row r="51" spans="1:30" x14ac:dyDescent="0.2">
      <c r="A51" s="28">
        <v>48</v>
      </c>
      <c r="B51" s="45" t="s">
        <v>41</v>
      </c>
      <c r="C51" s="46" t="s">
        <v>173</v>
      </c>
      <c r="D51" s="30" t="s">
        <v>37</v>
      </c>
      <c r="E51" s="41">
        <v>0</v>
      </c>
      <c r="F51" s="32">
        <v>0</v>
      </c>
      <c r="G51" s="32">
        <v>0</v>
      </c>
      <c r="H51" s="32">
        <v>0</v>
      </c>
      <c r="I51" s="32">
        <v>0</v>
      </c>
      <c r="J51" s="41">
        <v>0</v>
      </c>
      <c r="K51" s="41">
        <v>0</v>
      </c>
      <c r="L51" s="41">
        <v>0</v>
      </c>
      <c r="M51" s="41">
        <v>54.81</v>
      </c>
      <c r="N51" s="41">
        <v>0</v>
      </c>
      <c r="O51" s="34">
        <v>0</v>
      </c>
      <c r="P51" s="38">
        <v>58.2</v>
      </c>
      <c r="Q51" s="34">
        <v>0</v>
      </c>
      <c r="R51" s="38">
        <v>59.35</v>
      </c>
      <c r="S51" s="39">
        <v>54.64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6">
        <f t="shared" si="3"/>
        <v>227</v>
      </c>
      <c r="Z51" s="36">
        <f t="shared" si="4"/>
        <v>227</v>
      </c>
      <c r="AA51" s="28">
        <f t="shared" si="5"/>
        <v>4</v>
      </c>
      <c r="AB51" s="28">
        <v>48</v>
      </c>
      <c r="AC51" s="49"/>
    </row>
    <row r="52" spans="1:30" ht="15" customHeight="1" x14ac:dyDescent="0.2">
      <c r="A52" s="28">
        <v>49</v>
      </c>
      <c r="B52" s="50" t="s">
        <v>154</v>
      </c>
      <c r="C52" s="51" t="s">
        <v>153</v>
      </c>
      <c r="D52" s="30" t="s">
        <v>31</v>
      </c>
      <c r="E52" s="32">
        <v>56.24</v>
      </c>
      <c r="F52" s="41">
        <v>57.86</v>
      </c>
      <c r="G52" s="41"/>
      <c r="H52" s="41"/>
      <c r="I52" s="41">
        <v>58.34</v>
      </c>
      <c r="J52" s="41">
        <v>49.76</v>
      </c>
      <c r="K52" s="41">
        <v>0</v>
      </c>
      <c r="L52" s="41">
        <v>0</v>
      </c>
      <c r="M52" s="41"/>
      <c r="N52" s="41">
        <v>0</v>
      </c>
      <c r="O52" s="34">
        <v>0</v>
      </c>
      <c r="P52" s="34">
        <v>0</v>
      </c>
      <c r="Q52" s="34">
        <v>0</v>
      </c>
      <c r="R52" s="34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6">
        <f t="shared" si="3"/>
        <v>222.2</v>
      </c>
      <c r="Z52" s="36">
        <f t="shared" si="4"/>
        <v>222.2</v>
      </c>
      <c r="AA52" s="28">
        <f t="shared" si="5"/>
        <v>4</v>
      </c>
      <c r="AB52" s="28">
        <v>49</v>
      </c>
    </row>
    <row r="53" spans="1:30" x14ac:dyDescent="0.2">
      <c r="A53" s="28">
        <v>50</v>
      </c>
      <c r="B53" s="29" t="s">
        <v>68</v>
      </c>
      <c r="C53" s="30" t="s">
        <v>143</v>
      </c>
      <c r="D53" s="30" t="s">
        <v>32</v>
      </c>
      <c r="E53" s="32">
        <v>50.48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34">
        <v>0</v>
      </c>
      <c r="P53" s="38">
        <v>55.36</v>
      </c>
      <c r="Q53" s="38">
        <v>52.92</v>
      </c>
      <c r="R53" s="34">
        <v>0</v>
      </c>
      <c r="S53" s="39">
        <v>48.74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6">
        <f t="shared" si="3"/>
        <v>207.5</v>
      </c>
      <c r="Z53" s="36">
        <f t="shared" si="4"/>
        <v>207.5</v>
      </c>
      <c r="AA53" s="28">
        <f t="shared" si="5"/>
        <v>4</v>
      </c>
      <c r="AB53" s="28">
        <v>50</v>
      </c>
    </row>
    <row r="54" spans="1:30" x14ac:dyDescent="0.2">
      <c r="A54" s="28">
        <v>51</v>
      </c>
      <c r="B54" s="29" t="s">
        <v>72</v>
      </c>
      <c r="C54" s="30" t="s">
        <v>73</v>
      </c>
      <c r="D54" s="30" t="s">
        <v>37</v>
      </c>
      <c r="E54" s="32">
        <v>71.03</v>
      </c>
      <c r="F54" s="41">
        <v>0</v>
      </c>
      <c r="G54" s="36"/>
      <c r="H54" s="36"/>
      <c r="I54" s="36"/>
      <c r="J54" s="36"/>
      <c r="K54" s="36"/>
      <c r="L54" s="36"/>
      <c r="M54" s="36"/>
      <c r="N54" s="41">
        <v>0</v>
      </c>
      <c r="O54" s="37">
        <v>68.92</v>
      </c>
      <c r="P54" s="34">
        <v>0</v>
      </c>
      <c r="Q54" s="34">
        <v>0</v>
      </c>
      <c r="R54" s="34">
        <v>0</v>
      </c>
      <c r="S54" s="39">
        <v>66.13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6">
        <f t="shared" si="3"/>
        <v>206.07999999999998</v>
      </c>
      <c r="Z54" s="36">
        <f t="shared" si="4"/>
        <v>206.07999999999998</v>
      </c>
      <c r="AA54" s="28">
        <f t="shared" si="5"/>
        <v>3</v>
      </c>
      <c r="AB54" s="28">
        <v>51</v>
      </c>
    </row>
    <row r="55" spans="1:30" ht="14.25" x14ac:dyDescent="0.2">
      <c r="A55" s="28">
        <v>52</v>
      </c>
      <c r="B55" s="29" t="s">
        <v>46</v>
      </c>
      <c r="C55" s="30" t="s">
        <v>47</v>
      </c>
      <c r="D55" s="31" t="s">
        <v>31</v>
      </c>
      <c r="E55" s="32"/>
      <c r="F55" s="41"/>
      <c r="G55" s="41"/>
      <c r="H55" s="41"/>
      <c r="I55" s="41"/>
      <c r="J55" s="32">
        <v>0</v>
      </c>
      <c r="K55" s="32">
        <v>0</v>
      </c>
      <c r="L55" s="32">
        <v>0</v>
      </c>
      <c r="M55" s="41"/>
      <c r="N55" s="33">
        <v>0</v>
      </c>
      <c r="O55" s="37">
        <v>50.44</v>
      </c>
      <c r="P55" s="38">
        <v>51.47</v>
      </c>
      <c r="Q55" s="38">
        <v>51.13</v>
      </c>
      <c r="R55" s="34">
        <v>0</v>
      </c>
      <c r="S55" s="35">
        <v>0</v>
      </c>
      <c r="T55" s="39">
        <v>51.14</v>
      </c>
      <c r="U55" s="35">
        <v>0</v>
      </c>
      <c r="V55" s="35">
        <v>0</v>
      </c>
      <c r="W55" s="35">
        <v>0</v>
      </c>
      <c r="X55" s="35">
        <v>0</v>
      </c>
      <c r="Y55" s="36">
        <f t="shared" si="3"/>
        <v>204.18</v>
      </c>
      <c r="Z55" s="36">
        <f t="shared" si="4"/>
        <v>204.18</v>
      </c>
      <c r="AA55" s="28">
        <f t="shared" si="5"/>
        <v>4</v>
      </c>
      <c r="AB55" s="28">
        <v>52</v>
      </c>
    </row>
    <row r="56" spans="1:30" ht="15" customHeight="1" x14ac:dyDescent="0.2">
      <c r="A56" s="28">
        <v>53</v>
      </c>
      <c r="B56" s="45" t="s">
        <v>166</v>
      </c>
      <c r="C56" s="46" t="s">
        <v>167</v>
      </c>
      <c r="D56" s="31" t="s">
        <v>31</v>
      </c>
      <c r="E56" s="41">
        <v>0</v>
      </c>
      <c r="F56" s="32">
        <v>0</v>
      </c>
      <c r="G56" s="32">
        <v>0</v>
      </c>
      <c r="H56" s="32">
        <v>0</v>
      </c>
      <c r="I56" s="32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34">
        <v>0</v>
      </c>
      <c r="P56" s="38">
        <v>67.11</v>
      </c>
      <c r="Q56" s="38">
        <v>67.09</v>
      </c>
      <c r="R56" s="38">
        <v>67.400000000000006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6">
        <f t="shared" si="3"/>
        <v>201.6</v>
      </c>
      <c r="Z56" s="36">
        <f t="shared" si="4"/>
        <v>201.6</v>
      </c>
      <c r="AA56" s="28">
        <f t="shared" si="5"/>
        <v>3</v>
      </c>
      <c r="AB56" s="28">
        <v>53</v>
      </c>
    </row>
    <row r="57" spans="1:30" ht="15" customHeight="1" x14ac:dyDescent="0.2">
      <c r="A57" s="28">
        <v>54</v>
      </c>
      <c r="B57" s="29" t="s">
        <v>35</v>
      </c>
      <c r="C57" s="30" t="s">
        <v>87</v>
      </c>
      <c r="D57" s="31" t="s">
        <v>26</v>
      </c>
      <c r="E57" s="32">
        <v>65.62</v>
      </c>
      <c r="F57" s="41">
        <v>0</v>
      </c>
      <c r="G57" s="41"/>
      <c r="H57" s="41"/>
      <c r="I57" s="41"/>
      <c r="J57" s="41"/>
      <c r="K57" s="41"/>
      <c r="L57" s="41"/>
      <c r="M57" s="41"/>
      <c r="N57" s="41">
        <v>0</v>
      </c>
      <c r="O57" s="34">
        <v>0</v>
      </c>
      <c r="P57" s="34">
        <v>0</v>
      </c>
      <c r="Q57" s="34">
        <v>0</v>
      </c>
      <c r="R57" s="38">
        <v>66.3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44">
        <v>65.36</v>
      </c>
      <c r="Y57" s="36">
        <f t="shared" si="3"/>
        <v>197.28000000000003</v>
      </c>
      <c r="Z57" s="36">
        <f t="shared" si="4"/>
        <v>197.28000000000003</v>
      </c>
      <c r="AA57" s="28">
        <f t="shared" si="5"/>
        <v>3</v>
      </c>
      <c r="AB57" s="28">
        <v>54</v>
      </c>
    </row>
    <row r="58" spans="1:30" ht="15" customHeight="1" x14ac:dyDescent="0.2">
      <c r="A58" s="28">
        <v>55</v>
      </c>
      <c r="B58" s="29" t="s">
        <v>35</v>
      </c>
      <c r="C58" s="30" t="s">
        <v>56</v>
      </c>
      <c r="D58" s="30" t="s">
        <v>42</v>
      </c>
      <c r="E58" s="32">
        <v>66.2</v>
      </c>
      <c r="F58" s="41"/>
      <c r="G58" s="41"/>
      <c r="H58" s="41"/>
      <c r="I58" s="41">
        <v>66.239999999999995</v>
      </c>
      <c r="J58" s="32">
        <v>0</v>
      </c>
      <c r="K58" s="32">
        <v>0</v>
      </c>
      <c r="L58" s="32">
        <v>0</v>
      </c>
      <c r="M58" s="41"/>
      <c r="N58" s="41">
        <v>0</v>
      </c>
      <c r="O58" s="34">
        <v>0</v>
      </c>
      <c r="P58" s="34">
        <v>0</v>
      </c>
      <c r="Q58" s="34">
        <v>0</v>
      </c>
      <c r="R58" s="34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44">
        <v>59.75</v>
      </c>
      <c r="Y58" s="36">
        <f t="shared" si="3"/>
        <v>192.19</v>
      </c>
      <c r="Z58" s="36">
        <f t="shared" si="4"/>
        <v>192.19</v>
      </c>
      <c r="AA58" s="28">
        <f t="shared" si="5"/>
        <v>3</v>
      </c>
      <c r="AB58" s="28">
        <v>55</v>
      </c>
      <c r="AD58" s="8" t="s">
        <v>0</v>
      </c>
    </row>
    <row r="59" spans="1:30" x14ac:dyDescent="0.2">
      <c r="A59" s="28">
        <v>56</v>
      </c>
      <c r="B59" s="29" t="s">
        <v>131</v>
      </c>
      <c r="C59" s="30" t="s">
        <v>132</v>
      </c>
      <c r="D59" s="30" t="s">
        <v>42</v>
      </c>
      <c r="E59" s="32"/>
      <c r="F59" s="41">
        <v>0</v>
      </c>
      <c r="G59" s="41">
        <v>62.02</v>
      </c>
      <c r="H59" s="41">
        <v>60.72</v>
      </c>
      <c r="I59" s="41"/>
      <c r="J59" s="41">
        <v>65.400000000000006</v>
      </c>
      <c r="K59" s="41">
        <v>0</v>
      </c>
      <c r="L59" s="41">
        <v>0</v>
      </c>
      <c r="M59" s="41">
        <v>0</v>
      </c>
      <c r="N59" s="41">
        <v>0</v>
      </c>
      <c r="O59" s="34">
        <v>0</v>
      </c>
      <c r="P59" s="34">
        <v>0</v>
      </c>
      <c r="Q59" s="34">
        <v>0</v>
      </c>
      <c r="R59" s="34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6">
        <f t="shared" si="3"/>
        <v>188.14000000000001</v>
      </c>
      <c r="Z59" s="36">
        <f t="shared" si="4"/>
        <v>188.14000000000001</v>
      </c>
      <c r="AA59" s="28">
        <f t="shared" si="5"/>
        <v>3</v>
      </c>
      <c r="AB59" s="28">
        <v>56</v>
      </c>
    </row>
    <row r="60" spans="1:30" ht="15" customHeight="1" x14ac:dyDescent="0.2">
      <c r="A60" s="28">
        <v>57</v>
      </c>
      <c r="B60" s="29" t="s">
        <v>48</v>
      </c>
      <c r="C60" s="30" t="s">
        <v>132</v>
      </c>
      <c r="D60" s="30" t="s">
        <v>43</v>
      </c>
      <c r="E60" s="32">
        <v>66.3</v>
      </c>
      <c r="F60" s="41">
        <v>0</v>
      </c>
      <c r="G60" s="41">
        <v>60.78</v>
      </c>
      <c r="H60" s="41"/>
      <c r="I60" s="41"/>
      <c r="J60" s="41">
        <v>60.94</v>
      </c>
      <c r="K60" s="41">
        <v>0</v>
      </c>
      <c r="L60" s="41">
        <v>0</v>
      </c>
      <c r="M60" s="41">
        <v>0</v>
      </c>
      <c r="N60" s="41">
        <v>0</v>
      </c>
      <c r="O60" s="34">
        <v>0</v>
      </c>
      <c r="P60" s="34">
        <v>0</v>
      </c>
      <c r="Q60" s="34">
        <v>0</v>
      </c>
      <c r="R60" s="34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6">
        <f t="shared" si="3"/>
        <v>188.01999999999998</v>
      </c>
      <c r="Z60" s="36">
        <f t="shared" si="4"/>
        <v>188.01999999999998</v>
      </c>
      <c r="AA60" s="28">
        <f t="shared" si="5"/>
        <v>3</v>
      </c>
      <c r="AB60" s="28">
        <v>57</v>
      </c>
    </row>
    <row r="61" spans="1:30" ht="15" customHeight="1" x14ac:dyDescent="0.2">
      <c r="A61" s="28">
        <v>58</v>
      </c>
      <c r="B61" s="29" t="s">
        <v>76</v>
      </c>
      <c r="C61" s="30" t="s">
        <v>77</v>
      </c>
      <c r="D61" s="30" t="s">
        <v>31</v>
      </c>
      <c r="E61" s="32"/>
      <c r="F61" s="41">
        <v>0</v>
      </c>
      <c r="G61" s="41">
        <v>59.07</v>
      </c>
      <c r="H61" s="41"/>
      <c r="I61" s="41"/>
      <c r="J61" s="41"/>
      <c r="K61" s="41"/>
      <c r="L61" s="41">
        <v>62.74</v>
      </c>
      <c r="M61" s="41">
        <v>64.81</v>
      </c>
      <c r="N61" s="41">
        <v>0</v>
      </c>
      <c r="O61" s="34">
        <v>0</v>
      </c>
      <c r="P61" s="34">
        <v>0</v>
      </c>
      <c r="Q61" s="34">
        <v>0</v>
      </c>
      <c r="R61" s="34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6">
        <f t="shared" si="3"/>
        <v>186.62</v>
      </c>
      <c r="Z61" s="36">
        <f t="shared" si="4"/>
        <v>186.62</v>
      </c>
      <c r="AA61" s="28">
        <f t="shared" si="5"/>
        <v>3</v>
      </c>
      <c r="AB61" s="28">
        <v>58</v>
      </c>
    </row>
    <row r="62" spans="1:30" x14ac:dyDescent="0.2">
      <c r="A62" s="28">
        <v>59</v>
      </c>
      <c r="B62" s="29" t="s">
        <v>155</v>
      </c>
      <c r="C62" s="30" t="s">
        <v>156</v>
      </c>
      <c r="D62" s="30" t="s">
        <v>37</v>
      </c>
      <c r="E62" s="32"/>
      <c r="F62" s="41">
        <v>0</v>
      </c>
      <c r="G62" s="41">
        <v>57.65</v>
      </c>
      <c r="H62" s="41"/>
      <c r="I62" s="41"/>
      <c r="J62" s="41">
        <v>54.86</v>
      </c>
      <c r="K62" s="41">
        <v>0</v>
      </c>
      <c r="L62" s="41">
        <v>0</v>
      </c>
      <c r="M62" s="41"/>
      <c r="N62" s="41">
        <v>0</v>
      </c>
      <c r="O62" s="34">
        <v>0</v>
      </c>
      <c r="P62" s="38">
        <v>65.900000000000006</v>
      </c>
      <c r="Q62" s="34">
        <v>0</v>
      </c>
      <c r="R62" s="34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6">
        <f t="shared" si="3"/>
        <v>178.41</v>
      </c>
      <c r="Z62" s="36">
        <f t="shared" si="4"/>
        <v>178.41000000000003</v>
      </c>
      <c r="AA62" s="28">
        <f t="shared" si="5"/>
        <v>3</v>
      </c>
      <c r="AB62" s="28">
        <v>59</v>
      </c>
    </row>
    <row r="63" spans="1:30" x14ac:dyDescent="0.2">
      <c r="A63" s="28">
        <v>60</v>
      </c>
      <c r="B63" s="29" t="s">
        <v>84</v>
      </c>
      <c r="C63" s="30" t="s">
        <v>85</v>
      </c>
      <c r="D63" s="30" t="s">
        <v>31</v>
      </c>
      <c r="E63" s="32"/>
      <c r="F63" s="41">
        <v>0</v>
      </c>
      <c r="G63" s="41">
        <v>50.9</v>
      </c>
      <c r="H63" s="41"/>
      <c r="I63" s="41"/>
      <c r="J63" s="41">
        <v>51.73</v>
      </c>
      <c r="K63" s="41"/>
      <c r="L63" s="41"/>
      <c r="M63" s="41"/>
      <c r="N63" s="41">
        <v>0</v>
      </c>
      <c r="O63" s="34">
        <v>0</v>
      </c>
      <c r="P63" s="38">
        <v>58.85</v>
      </c>
      <c r="Q63" s="34">
        <v>0</v>
      </c>
      <c r="R63" s="34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6">
        <f t="shared" si="3"/>
        <v>161.47999999999999</v>
      </c>
      <c r="Z63" s="36">
        <f t="shared" si="4"/>
        <v>161.47999999999999</v>
      </c>
      <c r="AA63" s="28">
        <f t="shared" si="5"/>
        <v>3</v>
      </c>
      <c r="AB63" s="28">
        <v>60</v>
      </c>
    </row>
    <row r="64" spans="1:30" ht="15" customHeight="1" x14ac:dyDescent="0.2">
      <c r="A64" s="28">
        <v>61</v>
      </c>
      <c r="B64" s="29" t="s">
        <v>161</v>
      </c>
      <c r="C64" s="30" t="s">
        <v>160</v>
      </c>
      <c r="D64" s="30" t="s">
        <v>40</v>
      </c>
      <c r="E64" s="32">
        <v>47.01</v>
      </c>
      <c r="F64" s="41">
        <v>0</v>
      </c>
      <c r="G64" s="41"/>
      <c r="H64" s="41"/>
      <c r="I64" s="41"/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34">
        <v>0</v>
      </c>
      <c r="P64" s="38">
        <v>50.51</v>
      </c>
      <c r="Q64" s="38">
        <v>51.05</v>
      </c>
      <c r="R64" s="34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6">
        <f t="shared" si="3"/>
        <v>148.57</v>
      </c>
      <c r="Z64" s="36">
        <f t="shared" si="4"/>
        <v>148.57</v>
      </c>
      <c r="AA64" s="28">
        <f t="shared" si="5"/>
        <v>3</v>
      </c>
      <c r="AB64" s="28">
        <v>61</v>
      </c>
    </row>
    <row r="65" spans="1:29" x14ac:dyDescent="0.2">
      <c r="A65" s="28">
        <v>62</v>
      </c>
      <c r="B65" s="29" t="s">
        <v>65</v>
      </c>
      <c r="C65" s="30" t="s">
        <v>66</v>
      </c>
      <c r="D65" s="30" t="s">
        <v>42</v>
      </c>
      <c r="E65" s="32"/>
      <c r="F65" s="41">
        <v>0</v>
      </c>
      <c r="G65" s="41"/>
      <c r="H65" s="41"/>
      <c r="I65" s="41"/>
      <c r="J65" s="41"/>
      <c r="K65" s="41"/>
      <c r="L65" s="41"/>
      <c r="M65" s="41"/>
      <c r="N65" s="41">
        <v>0</v>
      </c>
      <c r="O65" s="37">
        <v>70.06</v>
      </c>
      <c r="P65" s="38">
        <v>70.98</v>
      </c>
      <c r="Q65" s="34">
        <v>0</v>
      </c>
      <c r="R65" s="34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6">
        <f t="shared" si="3"/>
        <v>141.04000000000002</v>
      </c>
      <c r="Z65" s="36">
        <f t="shared" si="4"/>
        <v>141.04000000000002</v>
      </c>
      <c r="AA65" s="28">
        <f t="shared" si="5"/>
        <v>2</v>
      </c>
      <c r="AB65" s="28">
        <v>62</v>
      </c>
    </row>
    <row r="66" spans="1:29" x14ac:dyDescent="0.2">
      <c r="A66" s="28">
        <v>63</v>
      </c>
      <c r="B66" s="29" t="s">
        <v>78</v>
      </c>
      <c r="C66" s="30" t="s">
        <v>79</v>
      </c>
      <c r="D66" s="30" t="s">
        <v>43</v>
      </c>
      <c r="E66" s="32"/>
      <c r="F66" s="41"/>
      <c r="G66" s="41"/>
      <c r="H66" s="41"/>
      <c r="I66" s="41">
        <v>70.64</v>
      </c>
      <c r="J66" s="41">
        <v>66.099999999999994</v>
      </c>
      <c r="K66" s="41"/>
      <c r="L66" s="41"/>
      <c r="M66" s="41"/>
      <c r="N66" s="41">
        <v>0</v>
      </c>
      <c r="O66" s="34">
        <v>0</v>
      </c>
      <c r="P66" s="34">
        <v>0</v>
      </c>
      <c r="Q66" s="34">
        <v>0</v>
      </c>
      <c r="R66" s="34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6">
        <f t="shared" si="3"/>
        <v>136.74</v>
      </c>
      <c r="Z66" s="36">
        <f t="shared" si="4"/>
        <v>136.74</v>
      </c>
      <c r="AA66" s="28">
        <f t="shared" si="5"/>
        <v>2</v>
      </c>
      <c r="AB66" s="28">
        <v>63</v>
      </c>
    </row>
    <row r="67" spans="1:29" ht="15" customHeight="1" x14ac:dyDescent="0.2">
      <c r="A67" s="28">
        <v>64</v>
      </c>
      <c r="B67" s="45" t="s">
        <v>169</v>
      </c>
      <c r="C67" s="46" t="s">
        <v>170</v>
      </c>
      <c r="D67" s="30" t="s">
        <v>40</v>
      </c>
      <c r="E67" s="41">
        <v>0</v>
      </c>
      <c r="F67" s="32">
        <v>0</v>
      </c>
      <c r="G67" s="32">
        <v>0</v>
      </c>
      <c r="H67" s="32">
        <v>0</v>
      </c>
      <c r="I67" s="32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34">
        <v>0</v>
      </c>
      <c r="P67" s="34">
        <v>0</v>
      </c>
      <c r="Q67" s="38">
        <v>67.8</v>
      </c>
      <c r="R67" s="34">
        <v>0</v>
      </c>
      <c r="S67" s="35">
        <v>0</v>
      </c>
      <c r="T67" s="39">
        <v>66.819999999999993</v>
      </c>
      <c r="U67" s="35">
        <v>0</v>
      </c>
      <c r="V67" s="35">
        <v>0</v>
      </c>
      <c r="W67" s="35">
        <v>0</v>
      </c>
      <c r="X67" s="35">
        <v>0</v>
      </c>
      <c r="Y67" s="36">
        <f t="shared" si="3"/>
        <v>134.62</v>
      </c>
      <c r="Z67" s="36">
        <f t="shared" si="4"/>
        <v>134.62</v>
      </c>
      <c r="AA67" s="28">
        <f t="shared" si="5"/>
        <v>2</v>
      </c>
      <c r="AB67" s="28">
        <v>64</v>
      </c>
    </row>
    <row r="68" spans="1:29" x14ac:dyDescent="0.2">
      <c r="A68" s="28">
        <v>65</v>
      </c>
      <c r="B68" s="45" t="s">
        <v>171</v>
      </c>
      <c r="C68" s="46" t="s">
        <v>172</v>
      </c>
      <c r="D68" s="30" t="s">
        <v>40</v>
      </c>
      <c r="E68" s="41">
        <v>0</v>
      </c>
      <c r="F68" s="32">
        <v>0</v>
      </c>
      <c r="G68" s="32">
        <v>0</v>
      </c>
      <c r="H68" s="32">
        <v>0</v>
      </c>
      <c r="I68" s="32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34">
        <v>0</v>
      </c>
      <c r="P68" s="38">
        <v>67.099999999999994</v>
      </c>
      <c r="Q68" s="38">
        <v>66.760000000000005</v>
      </c>
      <c r="R68" s="34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6">
        <f t="shared" ref="Y68:Y91" si="6">SUM(E68:X68)</f>
        <v>133.86000000000001</v>
      </c>
      <c r="Z68" s="36">
        <f t="shared" ref="Z68:Z91" si="7">LARGE(E68:X68,1)+LARGE(E68:X68,2)+LARGE(E68:X68,3)+LARGE(E68:X68,4)+LARGE(E68:X68,5)+LARGE(E68:X68,6)+LARGE(E68:X68,7)+LARGE(E68:X68,8)</f>
        <v>133.86000000000001</v>
      </c>
      <c r="AA68" s="28">
        <f t="shared" ref="AA68:AA91" si="8">COUNTIF(E68:X68,"&gt;0")</f>
        <v>2</v>
      </c>
      <c r="AB68" s="28">
        <v>65</v>
      </c>
    </row>
    <row r="69" spans="1:29" ht="15" customHeight="1" x14ac:dyDescent="0.2">
      <c r="A69" s="28">
        <v>66</v>
      </c>
      <c r="B69" s="29" t="s">
        <v>126</v>
      </c>
      <c r="C69" s="30" t="s">
        <v>127</v>
      </c>
      <c r="D69" s="30" t="s">
        <v>43</v>
      </c>
      <c r="E69" s="32"/>
      <c r="F69" s="41">
        <v>0</v>
      </c>
      <c r="G69" s="41"/>
      <c r="H69" s="41"/>
      <c r="I69" s="41"/>
      <c r="J69" s="32">
        <v>0</v>
      </c>
      <c r="K69" s="32">
        <v>0</v>
      </c>
      <c r="L69" s="32">
        <v>0</v>
      </c>
      <c r="M69" s="41"/>
      <c r="N69" s="41">
        <v>0</v>
      </c>
      <c r="O69" s="34">
        <v>0</v>
      </c>
      <c r="P69" s="34">
        <v>0</v>
      </c>
      <c r="Q69" s="38">
        <v>61.67</v>
      </c>
      <c r="R69" s="38">
        <v>62.9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6">
        <f t="shared" si="6"/>
        <v>124.57</v>
      </c>
      <c r="Z69" s="36">
        <f t="shared" si="7"/>
        <v>124.57</v>
      </c>
      <c r="AA69" s="28">
        <f t="shared" si="8"/>
        <v>2</v>
      </c>
      <c r="AB69" s="28">
        <v>66</v>
      </c>
    </row>
    <row r="70" spans="1:29" ht="15" customHeight="1" x14ac:dyDescent="0.2">
      <c r="A70" s="28">
        <v>67</v>
      </c>
      <c r="B70" s="29" t="s">
        <v>128</v>
      </c>
      <c r="C70" s="30" t="s">
        <v>127</v>
      </c>
      <c r="D70" s="30" t="s">
        <v>40</v>
      </c>
      <c r="E70" s="32"/>
      <c r="F70" s="41">
        <v>0</v>
      </c>
      <c r="G70" s="36"/>
      <c r="H70" s="36"/>
      <c r="I70" s="36"/>
      <c r="J70" s="32">
        <v>0</v>
      </c>
      <c r="K70" s="32">
        <v>0</v>
      </c>
      <c r="L70" s="32">
        <v>0</v>
      </c>
      <c r="M70" s="36"/>
      <c r="N70" s="41">
        <v>0</v>
      </c>
      <c r="O70" s="34">
        <v>0</v>
      </c>
      <c r="P70" s="34">
        <v>0</v>
      </c>
      <c r="Q70" s="38">
        <v>62.3</v>
      </c>
      <c r="R70" s="38">
        <v>61.77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6">
        <f t="shared" si="6"/>
        <v>124.07</v>
      </c>
      <c r="Z70" s="36">
        <f t="shared" si="7"/>
        <v>124.07</v>
      </c>
      <c r="AA70" s="28">
        <f t="shared" si="8"/>
        <v>2</v>
      </c>
      <c r="AB70" s="28">
        <v>67</v>
      </c>
    </row>
    <row r="71" spans="1:29" x14ac:dyDescent="0.2">
      <c r="A71" s="28">
        <v>68</v>
      </c>
      <c r="B71" s="29" t="s">
        <v>44</v>
      </c>
      <c r="C71" s="30" t="s">
        <v>102</v>
      </c>
      <c r="D71" s="30" t="s">
        <v>37</v>
      </c>
      <c r="E71" s="32"/>
      <c r="F71" s="41">
        <v>0</v>
      </c>
      <c r="G71" s="41"/>
      <c r="H71" s="41"/>
      <c r="I71" s="41"/>
      <c r="J71" s="32">
        <v>0</v>
      </c>
      <c r="K71" s="32">
        <v>0</v>
      </c>
      <c r="L71" s="41">
        <v>0</v>
      </c>
      <c r="M71" s="41"/>
      <c r="N71" s="41">
        <v>0</v>
      </c>
      <c r="O71" s="37">
        <v>58.92</v>
      </c>
      <c r="P71" s="38">
        <v>60.35</v>
      </c>
      <c r="Q71" s="34">
        <v>0</v>
      </c>
      <c r="R71" s="34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6">
        <f t="shared" si="6"/>
        <v>119.27000000000001</v>
      </c>
      <c r="Z71" s="36">
        <f t="shared" si="7"/>
        <v>119.27000000000001</v>
      </c>
      <c r="AA71" s="28">
        <f t="shared" si="8"/>
        <v>2</v>
      </c>
      <c r="AB71" s="28">
        <v>68</v>
      </c>
      <c r="AC71" s="8" t="s">
        <v>0</v>
      </c>
    </row>
    <row r="72" spans="1:29" ht="15" customHeight="1" x14ac:dyDescent="0.2">
      <c r="A72" s="28">
        <v>69</v>
      </c>
      <c r="B72" s="29" t="s">
        <v>46</v>
      </c>
      <c r="C72" s="30" t="s">
        <v>151</v>
      </c>
      <c r="D72" s="30" t="s">
        <v>32</v>
      </c>
      <c r="E72" s="32">
        <v>0</v>
      </c>
      <c r="F72" s="41">
        <v>0</v>
      </c>
      <c r="G72" s="41"/>
      <c r="H72" s="41"/>
      <c r="I72" s="41"/>
      <c r="J72" s="41">
        <v>0</v>
      </c>
      <c r="K72" s="41">
        <v>0</v>
      </c>
      <c r="L72" s="41">
        <v>0</v>
      </c>
      <c r="M72" s="41"/>
      <c r="N72" s="41">
        <v>0</v>
      </c>
      <c r="O72" s="34">
        <v>0</v>
      </c>
      <c r="P72" s="34">
        <v>0</v>
      </c>
      <c r="Q72" s="34">
        <v>0</v>
      </c>
      <c r="R72" s="34">
        <v>0</v>
      </c>
      <c r="S72" s="35">
        <v>0</v>
      </c>
      <c r="T72" s="35">
        <v>0</v>
      </c>
      <c r="U72" s="35">
        <v>0</v>
      </c>
      <c r="V72" s="35">
        <v>0</v>
      </c>
      <c r="W72" s="48">
        <v>60.9</v>
      </c>
      <c r="X72" s="44">
        <v>56.95</v>
      </c>
      <c r="Y72" s="36">
        <f t="shared" si="6"/>
        <v>117.85</v>
      </c>
      <c r="Z72" s="36">
        <f t="shared" si="7"/>
        <v>117.85</v>
      </c>
      <c r="AA72" s="28">
        <f t="shared" si="8"/>
        <v>2</v>
      </c>
      <c r="AB72" s="28">
        <v>69</v>
      </c>
    </row>
    <row r="73" spans="1:29" ht="15" customHeight="1" x14ac:dyDescent="0.2">
      <c r="A73" s="28">
        <v>70</v>
      </c>
      <c r="B73" s="29" t="s">
        <v>118</v>
      </c>
      <c r="C73" s="30" t="s">
        <v>119</v>
      </c>
      <c r="D73" s="30" t="s">
        <v>43</v>
      </c>
      <c r="E73" s="32"/>
      <c r="F73" s="52">
        <v>0</v>
      </c>
      <c r="G73" s="36">
        <v>56.98</v>
      </c>
      <c r="H73" s="36"/>
      <c r="I73" s="36"/>
      <c r="J73" s="32">
        <v>0</v>
      </c>
      <c r="K73" s="32">
        <v>0</v>
      </c>
      <c r="L73" s="32">
        <v>0</v>
      </c>
      <c r="M73" s="36">
        <v>60.65</v>
      </c>
      <c r="N73" s="41">
        <v>0</v>
      </c>
      <c r="O73" s="34">
        <v>0</v>
      </c>
      <c r="P73" s="34">
        <v>0</v>
      </c>
      <c r="Q73" s="34">
        <v>0</v>
      </c>
      <c r="R73" s="34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6">
        <f t="shared" si="6"/>
        <v>117.63</v>
      </c>
      <c r="Z73" s="36">
        <f t="shared" si="7"/>
        <v>117.63</v>
      </c>
      <c r="AA73" s="28">
        <f t="shared" si="8"/>
        <v>2</v>
      </c>
      <c r="AB73" s="28">
        <v>70</v>
      </c>
    </row>
    <row r="74" spans="1:29" ht="15" customHeight="1" x14ac:dyDescent="0.2">
      <c r="A74" s="28">
        <v>71</v>
      </c>
      <c r="B74" s="45" t="s">
        <v>50</v>
      </c>
      <c r="C74" s="46" t="s">
        <v>51</v>
      </c>
      <c r="D74" s="30" t="s">
        <v>40</v>
      </c>
      <c r="E74" s="32">
        <v>0</v>
      </c>
      <c r="F74" s="41">
        <v>0</v>
      </c>
      <c r="G74" s="41">
        <v>0</v>
      </c>
      <c r="H74" s="41"/>
      <c r="I74" s="41"/>
      <c r="J74" s="32">
        <v>0</v>
      </c>
      <c r="K74" s="32">
        <v>0</v>
      </c>
      <c r="L74" s="32">
        <v>0</v>
      </c>
      <c r="M74" s="41"/>
      <c r="N74" s="33">
        <v>0</v>
      </c>
      <c r="O74" s="37">
        <v>74.349999999999994</v>
      </c>
      <c r="P74" s="34">
        <v>0</v>
      </c>
      <c r="Q74" s="34">
        <v>0</v>
      </c>
      <c r="R74" s="34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6">
        <f t="shared" si="6"/>
        <v>74.349999999999994</v>
      </c>
      <c r="Z74" s="36">
        <f t="shared" si="7"/>
        <v>74.349999999999994</v>
      </c>
      <c r="AA74" s="28">
        <f t="shared" si="8"/>
        <v>1</v>
      </c>
      <c r="AB74" s="28">
        <v>71</v>
      </c>
    </row>
    <row r="75" spans="1:29" ht="15" customHeight="1" x14ac:dyDescent="0.2">
      <c r="A75" s="28">
        <v>72</v>
      </c>
      <c r="B75" s="29" t="s">
        <v>147</v>
      </c>
      <c r="C75" s="30" t="s">
        <v>148</v>
      </c>
      <c r="D75" s="30" t="s">
        <v>26</v>
      </c>
      <c r="E75" s="54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34">
        <v>0</v>
      </c>
      <c r="P75" s="34">
        <v>0</v>
      </c>
      <c r="Q75" s="34">
        <v>0</v>
      </c>
      <c r="R75" s="34">
        <v>0</v>
      </c>
      <c r="S75" s="35">
        <v>0</v>
      </c>
      <c r="T75" s="39">
        <v>67.319999999999993</v>
      </c>
      <c r="U75" s="35">
        <v>0</v>
      </c>
      <c r="V75" s="35">
        <v>0</v>
      </c>
      <c r="W75" s="35">
        <v>0</v>
      </c>
      <c r="X75" s="35">
        <v>0</v>
      </c>
      <c r="Y75" s="36">
        <f t="shared" si="6"/>
        <v>67.319999999999993</v>
      </c>
      <c r="Z75" s="36">
        <f t="shared" si="7"/>
        <v>67.319999999999993</v>
      </c>
      <c r="AA75" s="28">
        <f t="shared" si="8"/>
        <v>1</v>
      </c>
      <c r="AB75" s="28">
        <v>72</v>
      </c>
    </row>
    <row r="76" spans="1:29" ht="15" customHeight="1" x14ac:dyDescent="0.2">
      <c r="A76" s="28">
        <v>73</v>
      </c>
      <c r="B76" s="29" t="s">
        <v>181</v>
      </c>
      <c r="C76" s="30" t="s">
        <v>182</v>
      </c>
      <c r="D76" s="30" t="s">
        <v>29</v>
      </c>
      <c r="E76" s="41"/>
      <c r="F76" s="32"/>
      <c r="G76" s="32"/>
      <c r="H76" s="32"/>
      <c r="I76" s="32"/>
      <c r="J76" s="41"/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35"/>
      <c r="V76" s="41">
        <v>0</v>
      </c>
      <c r="W76" s="35"/>
      <c r="X76" s="44">
        <v>66.25</v>
      </c>
      <c r="Y76" s="36">
        <f t="shared" si="6"/>
        <v>66.25</v>
      </c>
      <c r="Z76" s="36">
        <f t="shared" si="7"/>
        <v>66.25</v>
      </c>
      <c r="AA76" s="28">
        <f t="shared" si="8"/>
        <v>1</v>
      </c>
      <c r="AB76" s="28">
        <v>73</v>
      </c>
    </row>
    <row r="77" spans="1:29" ht="15" customHeight="1" x14ac:dyDescent="0.2">
      <c r="A77" s="28">
        <v>74</v>
      </c>
      <c r="B77" s="29" t="s">
        <v>152</v>
      </c>
      <c r="C77" s="30" t="s">
        <v>153</v>
      </c>
      <c r="D77" s="30" t="s">
        <v>31</v>
      </c>
      <c r="E77" s="32"/>
      <c r="F77" s="41">
        <v>0</v>
      </c>
      <c r="G77" s="41"/>
      <c r="H77" s="41"/>
      <c r="I77" s="41"/>
      <c r="J77" s="41">
        <v>0</v>
      </c>
      <c r="K77" s="41">
        <v>0</v>
      </c>
      <c r="L77" s="41">
        <v>0</v>
      </c>
      <c r="M77" s="41"/>
      <c r="N77" s="41">
        <v>0</v>
      </c>
      <c r="O77" s="34">
        <v>0</v>
      </c>
      <c r="P77" s="38">
        <v>64.63</v>
      </c>
      <c r="Q77" s="34">
        <v>0</v>
      </c>
      <c r="R77" s="34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6">
        <f t="shared" si="6"/>
        <v>64.63</v>
      </c>
      <c r="Z77" s="36">
        <f t="shared" si="7"/>
        <v>64.63</v>
      </c>
      <c r="AA77" s="28">
        <f t="shared" si="8"/>
        <v>1</v>
      </c>
      <c r="AB77" s="28">
        <v>74</v>
      </c>
    </row>
    <row r="78" spans="1:29" ht="14.25" x14ac:dyDescent="0.2">
      <c r="A78" s="28">
        <v>75</v>
      </c>
      <c r="B78" s="45" t="s">
        <v>44</v>
      </c>
      <c r="C78" s="46" t="s">
        <v>45</v>
      </c>
      <c r="D78" s="30" t="s">
        <v>37</v>
      </c>
      <c r="E78" s="41">
        <v>0</v>
      </c>
      <c r="F78" s="41">
        <v>0</v>
      </c>
      <c r="G78" s="41">
        <v>0</v>
      </c>
      <c r="H78" s="41"/>
      <c r="I78" s="41"/>
      <c r="J78" s="32">
        <v>0</v>
      </c>
      <c r="K78" s="32">
        <v>0</v>
      </c>
      <c r="L78" s="32">
        <v>0</v>
      </c>
      <c r="M78" s="41"/>
      <c r="N78" s="33">
        <v>0</v>
      </c>
      <c r="O78" s="34">
        <v>0</v>
      </c>
      <c r="P78" s="34">
        <v>0</v>
      </c>
      <c r="Q78" s="34">
        <v>0</v>
      </c>
      <c r="R78" s="34">
        <v>0</v>
      </c>
      <c r="S78" s="35">
        <v>0</v>
      </c>
      <c r="T78" s="39">
        <v>62.42</v>
      </c>
      <c r="U78" s="35">
        <v>0</v>
      </c>
      <c r="V78" s="35">
        <v>0</v>
      </c>
      <c r="W78" s="35">
        <v>0</v>
      </c>
      <c r="X78" s="35">
        <v>0</v>
      </c>
      <c r="Y78" s="36">
        <f t="shared" si="6"/>
        <v>62.42</v>
      </c>
      <c r="Z78" s="36">
        <f t="shared" si="7"/>
        <v>62.42</v>
      </c>
      <c r="AA78" s="28">
        <f t="shared" si="8"/>
        <v>1</v>
      </c>
      <c r="AB78" s="28">
        <v>75</v>
      </c>
    </row>
    <row r="79" spans="1:29" x14ac:dyDescent="0.2">
      <c r="A79" s="28">
        <v>76</v>
      </c>
      <c r="B79" s="29" t="s">
        <v>138</v>
      </c>
      <c r="C79" s="30" t="s">
        <v>139</v>
      </c>
      <c r="D79" s="30" t="s">
        <v>37</v>
      </c>
      <c r="E79" s="32"/>
      <c r="F79" s="41">
        <v>0</v>
      </c>
      <c r="G79" s="41"/>
      <c r="H79" s="41"/>
      <c r="I79" s="41"/>
      <c r="J79" s="41">
        <v>0</v>
      </c>
      <c r="K79" s="32">
        <v>0</v>
      </c>
      <c r="L79" s="32">
        <v>0</v>
      </c>
      <c r="M79" s="41">
        <v>0</v>
      </c>
      <c r="N79" s="41">
        <v>0</v>
      </c>
      <c r="O79" s="34">
        <v>0</v>
      </c>
      <c r="P79" s="34">
        <v>0</v>
      </c>
      <c r="Q79" s="34">
        <v>0</v>
      </c>
      <c r="R79" s="34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44">
        <v>58.98</v>
      </c>
      <c r="Y79" s="36">
        <f t="shared" si="6"/>
        <v>58.98</v>
      </c>
      <c r="Z79" s="36">
        <f t="shared" si="7"/>
        <v>58.98</v>
      </c>
      <c r="AA79" s="28">
        <f t="shared" si="8"/>
        <v>1</v>
      </c>
      <c r="AB79" s="28">
        <v>76</v>
      </c>
    </row>
    <row r="80" spans="1:29" x14ac:dyDescent="0.2">
      <c r="A80" s="28">
        <v>77</v>
      </c>
      <c r="B80" s="29" t="s">
        <v>64</v>
      </c>
      <c r="C80" s="30" t="s">
        <v>178</v>
      </c>
      <c r="D80" s="30" t="s">
        <v>43</v>
      </c>
      <c r="E80" s="41"/>
      <c r="F80" s="32"/>
      <c r="G80" s="32"/>
      <c r="H80" s="32"/>
      <c r="I80" s="32"/>
      <c r="J80" s="41"/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35"/>
      <c r="X80" s="44">
        <v>58.12</v>
      </c>
      <c r="Y80" s="36">
        <f t="shared" si="6"/>
        <v>58.12</v>
      </c>
      <c r="Z80" s="36">
        <f t="shared" si="7"/>
        <v>58.12</v>
      </c>
      <c r="AA80" s="28">
        <f t="shared" si="8"/>
        <v>1</v>
      </c>
      <c r="AB80" s="28">
        <v>77</v>
      </c>
    </row>
    <row r="81" spans="1:28" ht="15" customHeight="1" x14ac:dyDescent="0.2">
      <c r="A81" s="28">
        <v>78</v>
      </c>
      <c r="B81" s="29" t="s">
        <v>142</v>
      </c>
      <c r="C81" s="30" t="s">
        <v>141</v>
      </c>
      <c r="D81" s="30" t="s">
        <v>42</v>
      </c>
      <c r="E81" s="32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34">
        <v>0</v>
      </c>
      <c r="P81" s="34">
        <v>0</v>
      </c>
      <c r="Q81" s="34">
        <v>0</v>
      </c>
      <c r="R81" s="38">
        <v>57.95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6">
        <f t="shared" si="6"/>
        <v>57.95</v>
      </c>
      <c r="Z81" s="36">
        <f t="shared" si="7"/>
        <v>57.95</v>
      </c>
      <c r="AA81" s="28">
        <f t="shared" si="8"/>
        <v>1</v>
      </c>
      <c r="AB81" s="28">
        <v>78</v>
      </c>
    </row>
    <row r="82" spans="1:28" x14ac:dyDescent="0.2">
      <c r="A82" s="28">
        <v>79</v>
      </c>
      <c r="B82" s="29" t="s">
        <v>176</v>
      </c>
      <c r="C82" s="30" t="s">
        <v>177</v>
      </c>
      <c r="D82" s="30" t="s">
        <v>40</v>
      </c>
      <c r="E82" s="41"/>
      <c r="F82" s="32"/>
      <c r="G82" s="32"/>
      <c r="H82" s="32"/>
      <c r="I82" s="32"/>
      <c r="J82" s="41"/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35"/>
      <c r="X82" s="44">
        <v>55.55</v>
      </c>
      <c r="Y82" s="36">
        <f t="shared" si="6"/>
        <v>55.55</v>
      </c>
      <c r="Z82" s="36">
        <f t="shared" si="7"/>
        <v>55.55</v>
      </c>
      <c r="AA82" s="28">
        <f t="shared" si="8"/>
        <v>1</v>
      </c>
      <c r="AB82" s="28">
        <v>79</v>
      </c>
    </row>
    <row r="83" spans="1:28" ht="15" customHeight="1" x14ac:dyDescent="0.2">
      <c r="A83" s="28">
        <v>80</v>
      </c>
      <c r="B83" s="45" t="s">
        <v>135</v>
      </c>
      <c r="C83" s="46" t="s">
        <v>168</v>
      </c>
      <c r="D83" s="30" t="s">
        <v>31</v>
      </c>
      <c r="E83" s="41">
        <v>0</v>
      </c>
      <c r="F83" s="32">
        <v>0</v>
      </c>
      <c r="G83" s="32">
        <v>0</v>
      </c>
      <c r="H83" s="32">
        <v>0</v>
      </c>
      <c r="I83" s="32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34">
        <v>0</v>
      </c>
      <c r="P83" s="34">
        <v>0</v>
      </c>
      <c r="Q83" s="34">
        <v>0</v>
      </c>
      <c r="R83" s="34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44">
        <v>55.39</v>
      </c>
      <c r="Y83" s="36">
        <f t="shared" si="6"/>
        <v>55.39</v>
      </c>
      <c r="Z83" s="36">
        <f t="shared" si="7"/>
        <v>55.39</v>
      </c>
      <c r="AA83" s="28">
        <f t="shared" si="8"/>
        <v>1</v>
      </c>
      <c r="AB83" s="28">
        <v>80</v>
      </c>
    </row>
    <row r="84" spans="1:28" x14ac:dyDescent="0.2">
      <c r="A84" s="28">
        <v>81</v>
      </c>
      <c r="B84" s="29" t="s">
        <v>59</v>
      </c>
      <c r="C84" s="30" t="s">
        <v>69</v>
      </c>
      <c r="D84" s="30" t="s">
        <v>31</v>
      </c>
      <c r="E84" s="32"/>
      <c r="F84" s="41">
        <v>0</v>
      </c>
      <c r="G84" s="41"/>
      <c r="H84" s="41"/>
      <c r="I84" s="41"/>
      <c r="J84" s="41"/>
      <c r="K84" s="41"/>
      <c r="L84" s="41"/>
      <c r="M84" s="41"/>
      <c r="N84" s="41">
        <v>0</v>
      </c>
      <c r="O84" s="37">
        <v>54.7</v>
      </c>
      <c r="P84" s="34">
        <v>0</v>
      </c>
      <c r="Q84" s="34">
        <v>0</v>
      </c>
      <c r="R84" s="34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6">
        <f t="shared" si="6"/>
        <v>54.7</v>
      </c>
      <c r="Z84" s="36">
        <f t="shared" si="7"/>
        <v>54.7</v>
      </c>
      <c r="AA84" s="28">
        <f t="shared" si="8"/>
        <v>1</v>
      </c>
      <c r="AB84" s="28">
        <v>81</v>
      </c>
    </row>
    <row r="85" spans="1:28" ht="15" customHeight="1" x14ac:dyDescent="0.2">
      <c r="A85" s="28">
        <v>82</v>
      </c>
      <c r="B85" s="29" t="s">
        <v>124</v>
      </c>
      <c r="C85" s="30" t="s">
        <v>125</v>
      </c>
      <c r="D85" s="30" t="s">
        <v>113</v>
      </c>
      <c r="E85" s="32"/>
      <c r="F85" s="41">
        <v>0</v>
      </c>
      <c r="G85" s="41"/>
      <c r="H85" s="41"/>
      <c r="I85" s="41"/>
      <c r="J85" s="32">
        <v>0</v>
      </c>
      <c r="K85" s="32">
        <v>0</v>
      </c>
      <c r="L85" s="32">
        <v>0</v>
      </c>
      <c r="M85" s="41"/>
      <c r="N85" s="41">
        <v>0</v>
      </c>
      <c r="O85" s="34">
        <v>0</v>
      </c>
      <c r="P85" s="34">
        <v>0</v>
      </c>
      <c r="Q85" s="34">
        <v>0</v>
      </c>
      <c r="R85" s="34">
        <v>0</v>
      </c>
      <c r="S85" s="35">
        <v>0</v>
      </c>
      <c r="T85" s="35">
        <v>0</v>
      </c>
      <c r="U85" s="39">
        <v>54.6</v>
      </c>
      <c r="V85" s="35">
        <v>0</v>
      </c>
      <c r="W85" s="35">
        <v>0</v>
      </c>
      <c r="X85" s="35">
        <v>0</v>
      </c>
      <c r="Y85" s="36">
        <f t="shared" si="6"/>
        <v>54.6</v>
      </c>
      <c r="Z85" s="36">
        <f t="shared" si="7"/>
        <v>54.6</v>
      </c>
      <c r="AA85" s="28">
        <f t="shared" si="8"/>
        <v>1</v>
      </c>
      <c r="AB85" s="28">
        <v>82</v>
      </c>
    </row>
    <row r="86" spans="1:28" x14ac:dyDescent="0.2">
      <c r="A86" s="28">
        <v>83</v>
      </c>
      <c r="B86" s="29" t="s">
        <v>179</v>
      </c>
      <c r="C86" s="30" t="s">
        <v>180</v>
      </c>
      <c r="D86" s="30" t="s">
        <v>26</v>
      </c>
      <c r="E86" s="41"/>
      <c r="F86" s="32"/>
      <c r="G86" s="32"/>
      <c r="H86" s="32"/>
      <c r="I86" s="32"/>
      <c r="J86" s="41"/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53.3</v>
      </c>
      <c r="V86" s="41">
        <v>0</v>
      </c>
      <c r="W86" s="35"/>
      <c r="X86" s="35"/>
      <c r="Y86" s="36">
        <f t="shared" si="6"/>
        <v>53.3</v>
      </c>
      <c r="Z86" s="36">
        <f t="shared" si="7"/>
        <v>53.3</v>
      </c>
      <c r="AA86" s="28">
        <f t="shared" si="8"/>
        <v>1</v>
      </c>
      <c r="AB86" s="28">
        <v>83</v>
      </c>
    </row>
    <row r="87" spans="1:28" x14ac:dyDescent="0.2">
      <c r="A87" s="28">
        <v>84</v>
      </c>
      <c r="B87" s="29" t="s">
        <v>145</v>
      </c>
      <c r="C87" s="30" t="s">
        <v>146</v>
      </c>
      <c r="D87" s="30" t="s">
        <v>32</v>
      </c>
      <c r="E87" s="32">
        <v>50.88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34">
        <v>0</v>
      </c>
      <c r="P87" s="34">
        <v>0</v>
      </c>
      <c r="Q87" s="34">
        <v>0</v>
      </c>
      <c r="R87" s="34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6">
        <f t="shared" si="6"/>
        <v>50.88</v>
      </c>
      <c r="Z87" s="36">
        <f t="shared" si="7"/>
        <v>50.88</v>
      </c>
      <c r="AA87" s="28">
        <f t="shared" si="8"/>
        <v>1</v>
      </c>
      <c r="AB87" s="28">
        <v>84</v>
      </c>
    </row>
    <row r="88" spans="1:28" ht="14.25" x14ac:dyDescent="0.2">
      <c r="A88" s="28">
        <v>85</v>
      </c>
      <c r="B88" s="29" t="s">
        <v>33</v>
      </c>
      <c r="C88" s="30" t="s">
        <v>34</v>
      </c>
      <c r="D88" s="30" t="s">
        <v>31</v>
      </c>
      <c r="E88" s="32"/>
      <c r="F88" s="41">
        <v>0</v>
      </c>
      <c r="G88" s="37"/>
      <c r="H88" s="37"/>
      <c r="I88" s="37"/>
      <c r="J88" s="32">
        <v>0</v>
      </c>
      <c r="K88" s="32">
        <v>0</v>
      </c>
      <c r="L88" s="37">
        <v>50.34</v>
      </c>
      <c r="M88" s="37"/>
      <c r="N88" s="33">
        <v>0</v>
      </c>
      <c r="O88" s="34">
        <v>0</v>
      </c>
      <c r="P88" s="34">
        <v>0</v>
      </c>
      <c r="Q88" s="34">
        <v>0</v>
      </c>
      <c r="R88" s="34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6">
        <f t="shared" si="6"/>
        <v>50.34</v>
      </c>
      <c r="Z88" s="36">
        <f t="shared" si="7"/>
        <v>50.34</v>
      </c>
      <c r="AA88" s="28">
        <f t="shared" si="8"/>
        <v>1</v>
      </c>
      <c r="AB88" s="28">
        <v>85</v>
      </c>
    </row>
    <row r="89" spans="1:28" ht="15" customHeight="1" x14ac:dyDescent="0.2">
      <c r="A89" s="28">
        <v>86</v>
      </c>
      <c r="B89" s="29" t="s">
        <v>99</v>
      </c>
      <c r="C89" s="30" t="s">
        <v>100</v>
      </c>
      <c r="D89" s="30" t="s">
        <v>31</v>
      </c>
      <c r="E89" s="32"/>
      <c r="F89" s="41">
        <v>0</v>
      </c>
      <c r="G89" s="41"/>
      <c r="H89" s="41"/>
      <c r="I89" s="41"/>
      <c r="J89" s="41">
        <v>47.11</v>
      </c>
      <c r="K89" s="41">
        <v>0</v>
      </c>
      <c r="L89" s="41">
        <v>0</v>
      </c>
      <c r="M89" s="41"/>
      <c r="N89" s="41">
        <v>0</v>
      </c>
      <c r="O89" s="34">
        <v>0</v>
      </c>
      <c r="P89" s="34">
        <v>0</v>
      </c>
      <c r="Q89" s="34">
        <v>0</v>
      </c>
      <c r="R89" s="34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6">
        <f t="shared" si="6"/>
        <v>47.11</v>
      </c>
      <c r="Z89" s="36">
        <f t="shared" si="7"/>
        <v>47.11</v>
      </c>
      <c r="AA89" s="28">
        <f t="shared" si="8"/>
        <v>1</v>
      </c>
      <c r="AB89" s="28">
        <v>86</v>
      </c>
    </row>
    <row r="90" spans="1:28" ht="15" customHeight="1" x14ac:dyDescent="0.2">
      <c r="A90" s="28">
        <v>87</v>
      </c>
      <c r="B90" s="29" t="s">
        <v>105</v>
      </c>
      <c r="C90" s="30" t="s">
        <v>106</v>
      </c>
      <c r="D90" s="30" t="s">
        <v>31</v>
      </c>
      <c r="E90" s="32"/>
      <c r="F90" s="41"/>
      <c r="G90" s="41"/>
      <c r="H90" s="41"/>
      <c r="I90" s="41"/>
      <c r="J90" s="32">
        <v>0</v>
      </c>
      <c r="K90" s="32">
        <v>0</v>
      </c>
      <c r="L90" s="41">
        <v>0</v>
      </c>
      <c r="M90" s="41"/>
      <c r="N90" s="41">
        <v>0</v>
      </c>
      <c r="O90" s="34">
        <v>0</v>
      </c>
      <c r="P90" s="34">
        <v>0</v>
      </c>
      <c r="Q90" s="34">
        <v>0</v>
      </c>
      <c r="R90" s="34">
        <v>0</v>
      </c>
      <c r="S90" s="35">
        <v>0</v>
      </c>
      <c r="T90" s="35">
        <v>0</v>
      </c>
      <c r="U90" s="35">
        <v>0</v>
      </c>
      <c r="V90" s="35">
        <v>0</v>
      </c>
      <c r="W90" s="40">
        <v>46.55</v>
      </c>
      <c r="X90" s="35">
        <v>0</v>
      </c>
      <c r="Y90" s="36">
        <f t="shared" si="6"/>
        <v>46.55</v>
      </c>
      <c r="Z90" s="36">
        <f t="shared" si="7"/>
        <v>46.55</v>
      </c>
      <c r="AA90" s="28">
        <f t="shared" si="8"/>
        <v>1</v>
      </c>
      <c r="AB90" s="28">
        <v>87</v>
      </c>
    </row>
    <row r="91" spans="1:28" ht="15" customHeight="1" x14ac:dyDescent="0.2">
      <c r="A91" s="28">
        <v>88</v>
      </c>
      <c r="B91" s="29" t="s">
        <v>101</v>
      </c>
      <c r="C91" s="30" t="s">
        <v>100</v>
      </c>
      <c r="D91" s="30" t="s">
        <v>40</v>
      </c>
      <c r="E91" s="32"/>
      <c r="F91" s="41">
        <v>0</v>
      </c>
      <c r="G91" s="41"/>
      <c r="H91" s="41"/>
      <c r="I91" s="41"/>
      <c r="J91" s="41">
        <v>41.8</v>
      </c>
      <c r="K91" s="41">
        <v>0</v>
      </c>
      <c r="L91" s="41">
        <v>0</v>
      </c>
      <c r="M91" s="41"/>
      <c r="N91" s="41">
        <v>0</v>
      </c>
      <c r="O91" s="34">
        <v>0</v>
      </c>
      <c r="P91" s="34">
        <v>0</v>
      </c>
      <c r="Q91" s="34">
        <v>0</v>
      </c>
      <c r="R91" s="34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6">
        <f t="shared" si="6"/>
        <v>41.8</v>
      </c>
      <c r="Z91" s="36">
        <f t="shared" si="7"/>
        <v>41.8</v>
      </c>
      <c r="AA91" s="28">
        <f t="shared" si="8"/>
        <v>1</v>
      </c>
      <c r="AB91" s="28">
        <v>88</v>
      </c>
    </row>
    <row r="92" spans="1:28" x14ac:dyDescent="0.2">
      <c r="A92" s="28"/>
      <c r="B92" s="29"/>
      <c r="C92" s="30"/>
      <c r="D92" s="30"/>
      <c r="E92" s="32"/>
      <c r="F92" s="41">
        <v>0</v>
      </c>
      <c r="G92" s="41">
        <v>0</v>
      </c>
      <c r="H92" s="41"/>
      <c r="I92" s="41">
        <v>0</v>
      </c>
      <c r="J92" s="41"/>
      <c r="K92" s="41"/>
      <c r="L92" s="41"/>
      <c r="M92" s="41"/>
      <c r="N92" s="32">
        <v>0</v>
      </c>
      <c r="O92" s="32">
        <v>0</v>
      </c>
      <c r="P92" s="41"/>
      <c r="Q92" s="41"/>
      <c r="R92" s="41"/>
      <c r="S92" s="55"/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6">
        <f t="shared" ref="Y92:Y95" si="9">SUM(E92:X92)</f>
        <v>0</v>
      </c>
      <c r="Z92" s="36">
        <f t="shared" ref="Z92:Z95" si="10">LARGE(E92:X92,1)+LARGE(E92:X92,2)+LARGE(E92:X92,3)+LARGE(E92:X92,4)+LARGE(E92:X92,5)+LARGE(E92:X92,6)+LARGE(E92:X92,7)+LARGE(E92:X92,8)</f>
        <v>0</v>
      </c>
      <c r="AA92" s="28">
        <f t="shared" ref="AA92:AA95" si="11">COUNTIF(E92:X92,"&gt;0")</f>
        <v>0</v>
      </c>
      <c r="AB92" s="28"/>
    </row>
    <row r="93" spans="1:28" s="59" customFormat="1" x14ac:dyDescent="0.2">
      <c r="A93" s="56"/>
      <c r="B93" s="45" t="s">
        <v>183</v>
      </c>
      <c r="C93" s="46" t="s">
        <v>184</v>
      </c>
      <c r="D93" s="46"/>
      <c r="E93" s="57">
        <f t="shared" ref="E93:X93" si="12">COUNTIF(E4:E92,"&gt;0")</f>
        <v>35</v>
      </c>
      <c r="F93" s="57">
        <f t="shared" si="12"/>
        <v>17</v>
      </c>
      <c r="G93" s="57">
        <f t="shared" si="12"/>
        <v>21</v>
      </c>
      <c r="H93" s="57">
        <f t="shared" si="12"/>
        <v>9</v>
      </c>
      <c r="I93" s="57">
        <f t="shared" si="12"/>
        <v>25</v>
      </c>
      <c r="J93" s="57">
        <f t="shared" si="12"/>
        <v>21</v>
      </c>
      <c r="K93" s="57">
        <f t="shared" si="12"/>
        <v>17</v>
      </c>
      <c r="L93" s="58">
        <f t="shared" si="12"/>
        <v>9</v>
      </c>
      <c r="M93" s="57">
        <f t="shared" si="12"/>
        <v>14</v>
      </c>
      <c r="N93" s="58">
        <f t="shared" si="12"/>
        <v>13</v>
      </c>
      <c r="O93" s="57">
        <f t="shared" si="12"/>
        <v>37</v>
      </c>
      <c r="P93" s="57">
        <f t="shared" si="12"/>
        <v>49</v>
      </c>
      <c r="Q93" s="57">
        <f t="shared" si="12"/>
        <v>40</v>
      </c>
      <c r="R93" s="57">
        <f t="shared" si="12"/>
        <v>41</v>
      </c>
      <c r="S93" s="57">
        <f t="shared" si="12"/>
        <v>22</v>
      </c>
      <c r="T93" s="57">
        <f t="shared" si="12"/>
        <v>26</v>
      </c>
      <c r="U93" s="57">
        <f t="shared" si="12"/>
        <v>14</v>
      </c>
      <c r="V93" s="57">
        <f t="shared" si="12"/>
        <v>8</v>
      </c>
      <c r="W93" s="57">
        <f t="shared" si="12"/>
        <v>25</v>
      </c>
      <c r="X93" s="57">
        <f t="shared" si="12"/>
        <v>37</v>
      </c>
      <c r="Y93" s="28">
        <f t="shared" si="9"/>
        <v>480</v>
      </c>
      <c r="Z93" s="28">
        <f t="shared" si="10"/>
        <v>290</v>
      </c>
      <c r="AA93" s="28">
        <f t="shared" si="11"/>
        <v>20</v>
      </c>
      <c r="AB93" s="56"/>
    </row>
    <row r="94" spans="1:28" s="63" customFormat="1" x14ac:dyDescent="0.2">
      <c r="A94" s="28"/>
      <c r="B94" s="60" t="s">
        <v>183</v>
      </c>
      <c r="C94" s="61" t="s">
        <v>185</v>
      </c>
      <c r="D94" s="61"/>
      <c r="E94" s="62">
        <v>214</v>
      </c>
      <c r="F94" s="62">
        <v>108</v>
      </c>
      <c r="G94" s="62">
        <v>150</v>
      </c>
      <c r="H94" s="62">
        <v>815</v>
      </c>
      <c r="I94" s="57">
        <v>9543</v>
      </c>
      <c r="J94" s="62">
        <v>705</v>
      </c>
      <c r="K94" s="62">
        <v>437</v>
      </c>
      <c r="L94" s="58">
        <v>936</v>
      </c>
      <c r="M94" s="57">
        <v>1049</v>
      </c>
      <c r="N94" s="57">
        <v>310</v>
      </c>
      <c r="O94" s="57">
        <v>333</v>
      </c>
      <c r="P94" s="62">
        <v>330</v>
      </c>
      <c r="Q94" s="62">
        <v>325</v>
      </c>
      <c r="R94" s="57">
        <v>323</v>
      </c>
      <c r="S94" s="57">
        <v>245</v>
      </c>
      <c r="T94" s="57">
        <v>260</v>
      </c>
      <c r="U94" s="57">
        <v>272</v>
      </c>
      <c r="V94" s="57">
        <v>502</v>
      </c>
      <c r="W94" s="57">
        <v>155</v>
      </c>
      <c r="X94" s="57">
        <v>340</v>
      </c>
      <c r="Y94" s="28">
        <f t="shared" si="9"/>
        <v>17352</v>
      </c>
      <c r="Z94" s="28">
        <f t="shared" si="10"/>
        <v>14327</v>
      </c>
      <c r="AA94" s="28">
        <f t="shared" si="11"/>
        <v>20</v>
      </c>
      <c r="AB94" s="28"/>
    </row>
    <row r="95" spans="1:28" x14ac:dyDescent="0.2">
      <c r="A95" s="28"/>
      <c r="B95" s="29"/>
      <c r="C95" s="30"/>
      <c r="D95" s="30"/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64"/>
      <c r="K95" s="41"/>
      <c r="L95" s="64"/>
      <c r="M95" s="41">
        <v>0</v>
      </c>
      <c r="N95" s="41">
        <v>0</v>
      </c>
      <c r="O95" s="41">
        <v>0</v>
      </c>
      <c r="P95" s="41">
        <v>0</v>
      </c>
      <c r="Q95" s="65"/>
      <c r="R95" s="41"/>
      <c r="S95" s="41">
        <v>0</v>
      </c>
      <c r="T95" s="41">
        <v>0</v>
      </c>
      <c r="U95" s="41"/>
      <c r="V95" s="41"/>
      <c r="W95" s="41">
        <v>0</v>
      </c>
      <c r="X95" s="41">
        <v>0</v>
      </c>
      <c r="Y95" s="36">
        <f t="shared" si="9"/>
        <v>0</v>
      </c>
      <c r="Z95" s="36">
        <f t="shared" si="10"/>
        <v>0</v>
      </c>
      <c r="AA95" s="28">
        <f t="shared" si="11"/>
        <v>0</v>
      </c>
      <c r="AB95" s="28"/>
    </row>
    <row r="96" spans="1:28" x14ac:dyDescent="0.2">
      <c r="J96" s="8"/>
      <c r="M96" s="11"/>
    </row>
    <row r="97" spans="2:27" x14ac:dyDescent="0.2">
      <c r="J97" s="8"/>
      <c r="M97" s="11"/>
    </row>
    <row r="98" spans="2:27" x14ac:dyDescent="0.2">
      <c r="J98" s="8"/>
      <c r="M98" s="11"/>
    </row>
    <row r="99" spans="2:27" x14ac:dyDescent="0.2">
      <c r="J99" s="8"/>
      <c r="M99" s="11"/>
    </row>
    <row r="100" spans="2:27" x14ac:dyDescent="0.2">
      <c r="J100" s="8"/>
      <c r="M100" s="11"/>
    </row>
    <row r="101" spans="2:27" x14ac:dyDescent="0.2">
      <c r="J101" s="8"/>
      <c r="M101" s="11"/>
    </row>
    <row r="102" spans="2:27" x14ac:dyDescent="0.2">
      <c r="J102" s="8"/>
      <c r="M102" s="11"/>
    </row>
    <row r="103" spans="2:27" x14ac:dyDescent="0.2">
      <c r="J103" s="8"/>
      <c r="M103" s="11"/>
    </row>
    <row r="104" spans="2:27" x14ac:dyDescent="0.2">
      <c r="J104" s="8"/>
      <c r="M104" s="11"/>
    </row>
    <row r="105" spans="2:27" x14ac:dyDescent="0.2">
      <c r="J105" s="8"/>
      <c r="M105" s="11"/>
    </row>
    <row r="106" spans="2:27" x14ac:dyDescent="0.2">
      <c r="J106" s="8"/>
      <c r="M106" s="11"/>
    </row>
    <row r="107" spans="2:27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11"/>
      <c r="N107" s="8"/>
      <c r="O107" s="8"/>
      <c r="P107" s="8"/>
      <c r="Q107" s="67"/>
      <c r="R107" s="8"/>
      <c r="S107" s="8"/>
      <c r="T107" s="8"/>
      <c r="U107" s="8"/>
      <c r="V107" s="8"/>
      <c r="W107" s="1"/>
      <c r="X107" s="8"/>
      <c r="Y107" s="8"/>
      <c r="Z107" s="8"/>
      <c r="AA107" s="8"/>
    </row>
    <row r="108" spans="2:27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11"/>
      <c r="N108" s="8"/>
      <c r="O108" s="8"/>
      <c r="P108" s="8"/>
      <c r="Q108" s="67"/>
      <c r="R108" s="8"/>
      <c r="S108" s="8"/>
      <c r="T108" s="8"/>
      <c r="U108" s="8"/>
      <c r="V108" s="8"/>
      <c r="W108" s="1"/>
      <c r="X108" s="8"/>
      <c r="Y108" s="8"/>
      <c r="Z108" s="8"/>
      <c r="AA108" s="8"/>
    </row>
    <row r="109" spans="2:27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11"/>
      <c r="N109" s="8"/>
      <c r="O109" s="8"/>
      <c r="P109" s="8"/>
      <c r="Q109" s="67"/>
      <c r="R109" s="8"/>
      <c r="S109" s="8"/>
      <c r="T109" s="8"/>
      <c r="U109" s="8"/>
      <c r="V109" s="8"/>
      <c r="W109" s="1"/>
      <c r="X109" s="8"/>
      <c r="Y109" s="8"/>
      <c r="Z109" s="8"/>
      <c r="AA109" s="8"/>
    </row>
    <row r="110" spans="2:27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11"/>
      <c r="N110" s="8"/>
      <c r="O110" s="8"/>
      <c r="P110" s="8"/>
      <c r="Q110" s="67"/>
      <c r="R110" s="8"/>
      <c r="S110" s="8"/>
      <c r="T110" s="8"/>
      <c r="U110" s="8"/>
      <c r="V110" s="8"/>
      <c r="W110" s="1"/>
      <c r="X110" s="8"/>
      <c r="Y110" s="8"/>
      <c r="Z110" s="8"/>
      <c r="AA110" s="8"/>
    </row>
    <row r="111" spans="2:27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11"/>
      <c r="N111" s="8"/>
      <c r="O111" s="8"/>
      <c r="P111" s="8"/>
      <c r="Q111" s="67"/>
      <c r="R111" s="8"/>
      <c r="S111" s="8"/>
      <c r="T111" s="8"/>
      <c r="U111" s="8"/>
      <c r="V111" s="8"/>
      <c r="W111" s="1"/>
      <c r="X111" s="8"/>
      <c r="Y111" s="8"/>
      <c r="Z111" s="8"/>
      <c r="AA111" s="8"/>
    </row>
    <row r="112" spans="2:27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11"/>
      <c r="N112" s="8"/>
      <c r="O112" s="8"/>
      <c r="P112" s="8"/>
      <c r="Q112" s="67"/>
      <c r="R112" s="8"/>
      <c r="S112" s="8"/>
      <c r="T112" s="8"/>
      <c r="U112" s="8"/>
      <c r="V112" s="8"/>
      <c r="W112" s="1"/>
      <c r="X112" s="8"/>
      <c r="Y112" s="8"/>
      <c r="Z112" s="8"/>
      <c r="AA112" s="8"/>
    </row>
    <row r="113" spans="2:27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11"/>
      <c r="N113" s="8"/>
      <c r="O113" s="8"/>
      <c r="P113" s="8"/>
      <c r="Q113" s="67"/>
      <c r="R113" s="8"/>
      <c r="S113" s="8"/>
      <c r="T113" s="8"/>
      <c r="U113" s="8"/>
      <c r="V113" s="8"/>
      <c r="W113" s="1"/>
      <c r="X113" s="8"/>
      <c r="Y113" s="8"/>
      <c r="Z113" s="8"/>
      <c r="AA113" s="8"/>
    </row>
    <row r="114" spans="2:27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11"/>
      <c r="N114" s="8"/>
      <c r="O114" s="8"/>
      <c r="P114" s="8"/>
      <c r="Q114" s="67"/>
      <c r="R114" s="8"/>
      <c r="S114" s="8"/>
      <c r="T114" s="8"/>
      <c r="U114" s="8"/>
      <c r="V114" s="8"/>
      <c r="W114" s="1"/>
      <c r="X114" s="8"/>
      <c r="Y114" s="8"/>
      <c r="Z114" s="8"/>
      <c r="AA114" s="8"/>
    </row>
    <row r="115" spans="2:27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11"/>
      <c r="N115" s="8"/>
      <c r="O115" s="8"/>
      <c r="P115" s="8"/>
      <c r="Q115" s="67"/>
      <c r="R115" s="8"/>
      <c r="S115" s="8"/>
      <c r="T115" s="8"/>
      <c r="U115" s="8"/>
      <c r="V115" s="8"/>
      <c r="W115" s="1"/>
      <c r="X115" s="8"/>
      <c r="Y115" s="8"/>
      <c r="Z115" s="8"/>
      <c r="AA115" s="8"/>
    </row>
    <row r="116" spans="2:27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11"/>
      <c r="N116" s="8"/>
      <c r="O116" s="8"/>
      <c r="P116" s="8"/>
      <c r="Q116" s="67"/>
      <c r="R116" s="8"/>
      <c r="S116" s="8"/>
      <c r="T116" s="8"/>
      <c r="U116" s="8"/>
      <c r="V116" s="8"/>
      <c r="W116" s="1"/>
      <c r="X116" s="8"/>
      <c r="Y116" s="8"/>
      <c r="Z116" s="8"/>
      <c r="AA116" s="8"/>
    </row>
    <row r="117" spans="2:27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11"/>
      <c r="N117" s="8"/>
      <c r="O117" s="8"/>
      <c r="P117" s="8"/>
      <c r="Q117" s="67"/>
      <c r="R117" s="8"/>
      <c r="S117" s="8"/>
      <c r="T117" s="8"/>
      <c r="U117" s="8"/>
      <c r="V117" s="8"/>
      <c r="W117" s="1"/>
      <c r="X117" s="8"/>
      <c r="Y117" s="8"/>
      <c r="Z117" s="8"/>
      <c r="AA117" s="8"/>
    </row>
    <row r="118" spans="2:27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11"/>
      <c r="N118" s="8"/>
      <c r="O118" s="8"/>
      <c r="P118" s="8"/>
      <c r="Q118" s="67"/>
      <c r="R118" s="8"/>
      <c r="S118" s="8"/>
      <c r="T118" s="8"/>
      <c r="U118" s="8"/>
      <c r="V118" s="8"/>
      <c r="W118" s="1"/>
      <c r="X118" s="8"/>
      <c r="Y118" s="8"/>
      <c r="Z118" s="8"/>
      <c r="AA118" s="8"/>
    </row>
    <row r="119" spans="2:27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11"/>
      <c r="N119" s="8"/>
      <c r="O119" s="8"/>
      <c r="P119" s="8"/>
      <c r="Q119" s="67"/>
      <c r="R119" s="8"/>
      <c r="S119" s="8"/>
      <c r="T119" s="8"/>
      <c r="U119" s="8"/>
      <c r="V119" s="8"/>
      <c r="W119" s="1"/>
      <c r="X119" s="8"/>
      <c r="Y119" s="8"/>
      <c r="Z119" s="8"/>
      <c r="AA119" s="8"/>
    </row>
    <row r="120" spans="2:27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11"/>
      <c r="N120" s="8"/>
      <c r="O120" s="8"/>
      <c r="P120" s="8"/>
      <c r="Q120" s="67"/>
      <c r="R120" s="8"/>
      <c r="S120" s="8"/>
      <c r="T120" s="8"/>
      <c r="U120" s="8"/>
      <c r="V120" s="8"/>
      <c r="W120" s="1"/>
      <c r="X120" s="8"/>
      <c r="Y120" s="8"/>
      <c r="Z120" s="8"/>
      <c r="AA120" s="8"/>
    </row>
    <row r="121" spans="2:27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11"/>
      <c r="N121" s="8"/>
      <c r="O121" s="8"/>
      <c r="P121" s="8"/>
      <c r="Q121" s="67"/>
      <c r="R121" s="8"/>
      <c r="S121" s="8"/>
      <c r="T121" s="8"/>
      <c r="U121" s="8"/>
      <c r="V121" s="8"/>
      <c r="W121" s="1"/>
      <c r="X121" s="8"/>
      <c r="Y121" s="8"/>
      <c r="Z121" s="8"/>
      <c r="AA121" s="8"/>
    </row>
    <row r="122" spans="2:27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1"/>
      <c r="N122" s="8"/>
      <c r="O122" s="8"/>
      <c r="P122" s="8"/>
      <c r="Q122" s="67"/>
      <c r="R122" s="8"/>
      <c r="S122" s="8"/>
      <c r="T122" s="8"/>
      <c r="U122" s="8"/>
      <c r="V122" s="8"/>
      <c r="W122" s="1"/>
      <c r="X122" s="8"/>
      <c r="Y122" s="8"/>
      <c r="Z122" s="8"/>
      <c r="AA122" s="8"/>
    </row>
    <row r="123" spans="2:27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1"/>
      <c r="N123" s="8"/>
      <c r="O123" s="8"/>
      <c r="P123" s="8"/>
      <c r="Q123" s="67"/>
      <c r="R123" s="8"/>
      <c r="S123" s="8"/>
      <c r="T123" s="8"/>
      <c r="U123" s="8"/>
      <c r="V123" s="8"/>
      <c r="W123" s="1"/>
      <c r="X123" s="8"/>
      <c r="Y123" s="8"/>
      <c r="Z123" s="8"/>
      <c r="AA123" s="8"/>
    </row>
    <row r="124" spans="2:27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1"/>
      <c r="N124" s="8"/>
      <c r="O124" s="8"/>
      <c r="P124" s="8"/>
      <c r="Q124" s="67"/>
      <c r="R124" s="8"/>
      <c r="S124" s="8"/>
      <c r="T124" s="8"/>
      <c r="U124" s="8"/>
      <c r="V124" s="8"/>
      <c r="W124" s="1"/>
      <c r="X124" s="8"/>
      <c r="Y124" s="8"/>
      <c r="Z124" s="8"/>
      <c r="AA124" s="8"/>
    </row>
    <row r="125" spans="2:27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1"/>
      <c r="N125" s="8"/>
      <c r="O125" s="8"/>
      <c r="P125" s="8"/>
      <c r="Q125" s="67"/>
      <c r="R125" s="8"/>
      <c r="S125" s="8"/>
      <c r="T125" s="8"/>
      <c r="U125" s="8"/>
      <c r="V125" s="8"/>
      <c r="W125" s="1"/>
      <c r="X125" s="8"/>
      <c r="Y125" s="8"/>
      <c r="Z125" s="8"/>
      <c r="AA125" s="8"/>
    </row>
    <row r="126" spans="2:27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1"/>
      <c r="N126" s="8"/>
      <c r="O126" s="8"/>
      <c r="P126" s="8"/>
      <c r="Q126" s="67"/>
      <c r="R126" s="8"/>
      <c r="S126" s="8"/>
      <c r="T126" s="8"/>
      <c r="U126" s="8"/>
      <c r="V126" s="8"/>
      <c r="W126" s="1"/>
      <c r="X126" s="8"/>
      <c r="Y126" s="8"/>
      <c r="Z126" s="8"/>
      <c r="AA126" s="8"/>
    </row>
    <row r="127" spans="2:2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1"/>
      <c r="N127" s="8"/>
      <c r="O127" s="8"/>
      <c r="P127" s="8"/>
      <c r="Q127" s="67"/>
      <c r="R127" s="8"/>
      <c r="S127" s="8"/>
      <c r="T127" s="8"/>
      <c r="U127" s="8"/>
      <c r="V127" s="8"/>
      <c r="W127" s="1"/>
      <c r="X127" s="8"/>
      <c r="Y127" s="8"/>
      <c r="Z127" s="8"/>
      <c r="AA127" s="8"/>
    </row>
    <row r="128" spans="2:27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11"/>
      <c r="N128" s="8"/>
      <c r="O128" s="8"/>
      <c r="P128" s="8"/>
      <c r="Q128" s="67"/>
      <c r="R128" s="8"/>
      <c r="S128" s="8"/>
      <c r="T128" s="8"/>
      <c r="U128" s="8"/>
      <c r="V128" s="8"/>
      <c r="W128" s="1"/>
      <c r="X128" s="8"/>
      <c r="Y128" s="8"/>
      <c r="Z128" s="8"/>
      <c r="AA128" s="8"/>
    </row>
    <row r="129" spans="2:2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11"/>
      <c r="N129" s="8"/>
      <c r="O129" s="8"/>
      <c r="P129" s="8"/>
      <c r="Q129" s="67"/>
      <c r="R129" s="8"/>
      <c r="S129" s="8"/>
      <c r="T129" s="8"/>
      <c r="U129" s="8"/>
      <c r="V129" s="8"/>
      <c r="W129" s="1"/>
      <c r="X129" s="8"/>
      <c r="Y129" s="8"/>
      <c r="Z129" s="8"/>
      <c r="AA129" s="8"/>
    </row>
    <row r="130" spans="2:2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11"/>
      <c r="N130" s="8"/>
      <c r="O130" s="8"/>
      <c r="P130" s="8"/>
      <c r="Q130" s="67"/>
      <c r="R130" s="8"/>
      <c r="S130" s="8"/>
      <c r="T130" s="8"/>
      <c r="U130" s="8"/>
      <c r="V130" s="8"/>
      <c r="W130" s="1"/>
      <c r="X130" s="8"/>
      <c r="Y130" s="8"/>
      <c r="Z130" s="8"/>
      <c r="AA130" s="8"/>
    </row>
    <row r="131" spans="2:2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1"/>
      <c r="N131" s="8"/>
      <c r="O131" s="8"/>
      <c r="P131" s="8"/>
      <c r="Q131" s="67"/>
      <c r="R131" s="8"/>
      <c r="S131" s="8"/>
      <c r="T131" s="8"/>
      <c r="U131" s="8"/>
      <c r="V131" s="8"/>
      <c r="W131" s="1"/>
      <c r="X131" s="8"/>
      <c r="Y131" s="8"/>
      <c r="Z131" s="8"/>
      <c r="AA131" s="8"/>
    </row>
    <row r="132" spans="2:2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11"/>
      <c r="N132" s="8"/>
      <c r="O132" s="8"/>
      <c r="P132" s="8"/>
      <c r="Q132" s="67"/>
      <c r="R132" s="8"/>
      <c r="S132" s="8"/>
      <c r="T132" s="8"/>
      <c r="U132" s="8"/>
      <c r="V132" s="8"/>
      <c r="W132" s="1"/>
      <c r="X132" s="8"/>
      <c r="Y132" s="8"/>
      <c r="Z132" s="8"/>
      <c r="AA132" s="8"/>
    </row>
    <row r="133" spans="2:2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1"/>
      <c r="N133" s="8"/>
      <c r="O133" s="8"/>
      <c r="P133" s="8"/>
      <c r="Q133" s="67"/>
      <c r="R133" s="8"/>
      <c r="S133" s="8"/>
      <c r="T133" s="8"/>
      <c r="U133" s="8"/>
      <c r="V133" s="8"/>
      <c r="W133" s="1"/>
      <c r="X133" s="8"/>
      <c r="Y133" s="8"/>
      <c r="Z133" s="8"/>
      <c r="AA133" s="8"/>
    </row>
    <row r="134" spans="2:2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11"/>
      <c r="N134" s="8"/>
      <c r="O134" s="8"/>
      <c r="P134" s="8"/>
      <c r="Q134" s="67"/>
      <c r="R134" s="8"/>
      <c r="S134" s="8"/>
      <c r="T134" s="8"/>
      <c r="U134" s="8"/>
      <c r="V134" s="8"/>
      <c r="W134" s="1"/>
      <c r="X134" s="8"/>
      <c r="Y134" s="8"/>
      <c r="Z134" s="8"/>
      <c r="AA134" s="8"/>
    </row>
    <row r="135" spans="2:2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1"/>
      <c r="N135" s="8"/>
      <c r="O135" s="8"/>
      <c r="P135" s="8"/>
      <c r="Q135" s="67"/>
      <c r="R135" s="8"/>
      <c r="S135" s="8"/>
      <c r="T135" s="8"/>
      <c r="U135" s="8"/>
      <c r="V135" s="8"/>
      <c r="W135" s="1"/>
      <c r="X135" s="8"/>
      <c r="Y135" s="8"/>
      <c r="Z135" s="8"/>
      <c r="AA135" s="8"/>
    </row>
    <row r="136" spans="2:2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1"/>
      <c r="N136" s="8"/>
      <c r="O136" s="8"/>
      <c r="P136" s="8"/>
      <c r="Q136" s="67"/>
      <c r="R136" s="8"/>
      <c r="S136" s="8"/>
      <c r="T136" s="8"/>
      <c r="U136" s="8"/>
      <c r="V136" s="8"/>
      <c r="W136" s="1"/>
      <c r="X136" s="8"/>
      <c r="Y136" s="8"/>
      <c r="Z136" s="8"/>
      <c r="AA136" s="8"/>
    </row>
    <row r="137" spans="2:2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1"/>
      <c r="N137" s="8"/>
      <c r="O137" s="8"/>
      <c r="P137" s="8"/>
      <c r="Q137" s="67"/>
      <c r="R137" s="8"/>
      <c r="S137" s="8"/>
      <c r="T137" s="8"/>
      <c r="U137" s="8"/>
      <c r="V137" s="8"/>
      <c r="W137" s="1"/>
      <c r="X137" s="8"/>
      <c r="Y137" s="8"/>
      <c r="Z137" s="8"/>
      <c r="AA137" s="8"/>
    </row>
    <row r="138" spans="2:27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1"/>
      <c r="N138" s="8"/>
      <c r="O138" s="8"/>
      <c r="P138" s="8"/>
      <c r="Q138" s="67"/>
      <c r="R138" s="8"/>
      <c r="S138" s="8"/>
      <c r="T138" s="8"/>
      <c r="U138" s="8"/>
      <c r="V138" s="8"/>
      <c r="W138" s="1"/>
      <c r="X138" s="8"/>
      <c r="Y138" s="8"/>
      <c r="Z138" s="8"/>
      <c r="AA138" s="8"/>
    </row>
    <row r="139" spans="2:27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1"/>
      <c r="N139" s="8"/>
      <c r="O139" s="8"/>
      <c r="P139" s="8"/>
      <c r="Q139" s="67"/>
      <c r="R139" s="8"/>
      <c r="S139" s="8"/>
      <c r="T139" s="8"/>
      <c r="U139" s="8"/>
      <c r="V139" s="8"/>
      <c r="W139" s="1"/>
      <c r="X139" s="8"/>
      <c r="Y139" s="8"/>
      <c r="Z139" s="8"/>
      <c r="AA139" s="8"/>
    </row>
    <row r="140" spans="2:27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1"/>
      <c r="N140" s="8"/>
      <c r="O140" s="8"/>
      <c r="P140" s="8"/>
      <c r="Q140" s="67"/>
      <c r="R140" s="8"/>
      <c r="S140" s="8"/>
      <c r="T140" s="8"/>
      <c r="U140" s="8"/>
      <c r="V140" s="8"/>
      <c r="W140" s="1"/>
      <c r="X140" s="8"/>
      <c r="Y140" s="8"/>
      <c r="Z140" s="8"/>
      <c r="AA140" s="8"/>
    </row>
    <row r="141" spans="2:27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1"/>
      <c r="N141" s="8"/>
      <c r="O141" s="8"/>
      <c r="P141" s="8"/>
      <c r="Q141" s="67"/>
      <c r="R141" s="8"/>
      <c r="S141" s="8"/>
      <c r="T141" s="8"/>
      <c r="U141" s="8"/>
      <c r="V141" s="8"/>
      <c r="W141" s="1"/>
      <c r="X141" s="8"/>
      <c r="Y141" s="8"/>
      <c r="Z141" s="8"/>
      <c r="AA141" s="8"/>
    </row>
    <row r="142" spans="2:27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1"/>
      <c r="N142" s="8"/>
      <c r="O142" s="8"/>
      <c r="P142" s="8"/>
      <c r="Q142" s="67"/>
      <c r="R142" s="8"/>
      <c r="S142" s="8"/>
      <c r="T142" s="8"/>
      <c r="U142" s="8"/>
      <c r="V142" s="8"/>
      <c r="W142" s="1"/>
      <c r="X142" s="8"/>
      <c r="Y142" s="8"/>
      <c r="Z142" s="8"/>
      <c r="AA142" s="8"/>
    </row>
    <row r="143" spans="2:27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1"/>
      <c r="N143" s="8"/>
      <c r="O143" s="8"/>
      <c r="P143" s="8"/>
      <c r="Q143" s="67"/>
      <c r="R143" s="8"/>
      <c r="S143" s="8"/>
      <c r="T143" s="8"/>
      <c r="U143" s="8"/>
      <c r="V143" s="8"/>
      <c r="W143" s="1"/>
      <c r="X143" s="8"/>
      <c r="Y143" s="8"/>
      <c r="Z143" s="8"/>
      <c r="AA143" s="8"/>
    </row>
    <row r="144" spans="2:27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1"/>
      <c r="N144" s="8"/>
      <c r="O144" s="8"/>
      <c r="P144" s="8"/>
      <c r="Q144" s="67"/>
      <c r="R144" s="8"/>
      <c r="S144" s="8"/>
      <c r="T144" s="8"/>
      <c r="U144" s="8"/>
      <c r="V144" s="8"/>
      <c r="W144" s="1"/>
      <c r="X144" s="8"/>
      <c r="Y144" s="8"/>
      <c r="Z144" s="8"/>
      <c r="AA144" s="8"/>
    </row>
    <row r="145" spans="2:27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1"/>
      <c r="N145" s="8"/>
      <c r="O145" s="8"/>
      <c r="P145" s="8"/>
      <c r="Q145" s="67"/>
      <c r="R145" s="8"/>
      <c r="S145" s="8"/>
      <c r="T145" s="8"/>
      <c r="U145" s="8"/>
      <c r="V145" s="8"/>
      <c r="W145" s="1"/>
      <c r="X145" s="8"/>
      <c r="Y145" s="8"/>
      <c r="Z145" s="8"/>
      <c r="AA145" s="8"/>
    </row>
    <row r="146" spans="2:27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1"/>
      <c r="N146" s="8"/>
      <c r="O146" s="8"/>
      <c r="P146" s="8"/>
      <c r="Q146" s="67"/>
      <c r="R146" s="8"/>
      <c r="S146" s="8"/>
      <c r="T146" s="8"/>
      <c r="U146" s="8"/>
      <c r="V146" s="8"/>
      <c r="W146" s="1"/>
      <c r="X146" s="8"/>
      <c r="Y146" s="8"/>
      <c r="Z146" s="8"/>
      <c r="AA146" s="8"/>
    </row>
    <row r="147" spans="2:27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1"/>
      <c r="N147" s="8"/>
      <c r="O147" s="8"/>
      <c r="P147" s="8"/>
      <c r="Q147" s="67"/>
      <c r="R147" s="8"/>
      <c r="S147" s="8"/>
      <c r="T147" s="8"/>
      <c r="U147" s="8"/>
      <c r="V147" s="8"/>
      <c r="W147" s="1"/>
      <c r="X147" s="8"/>
      <c r="Y147" s="8"/>
      <c r="Z147" s="8"/>
      <c r="AA147" s="8"/>
    </row>
    <row r="148" spans="2:27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1"/>
      <c r="N148" s="8"/>
      <c r="O148" s="8"/>
      <c r="P148" s="8"/>
      <c r="Q148" s="67"/>
      <c r="R148" s="8"/>
      <c r="S148" s="8"/>
      <c r="T148" s="8"/>
      <c r="U148" s="8"/>
      <c r="V148" s="8"/>
      <c r="W148" s="1"/>
      <c r="X148" s="8"/>
      <c r="Y148" s="8"/>
      <c r="Z148" s="8"/>
      <c r="AA148" s="8"/>
    </row>
    <row r="149" spans="2:27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1"/>
      <c r="N149" s="8"/>
      <c r="O149" s="8"/>
      <c r="P149" s="8"/>
      <c r="Q149" s="67"/>
      <c r="R149" s="8"/>
      <c r="S149" s="8"/>
      <c r="T149" s="8"/>
      <c r="U149" s="8"/>
      <c r="V149" s="8"/>
      <c r="W149" s="1"/>
      <c r="X149" s="8"/>
      <c r="Y149" s="8"/>
      <c r="Z149" s="8"/>
      <c r="AA149" s="8"/>
    </row>
    <row r="150" spans="2:27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1"/>
      <c r="N150" s="8"/>
      <c r="O150" s="8"/>
      <c r="P150" s="8"/>
      <c r="Q150" s="67"/>
      <c r="R150" s="8"/>
      <c r="S150" s="8"/>
      <c r="T150" s="8"/>
      <c r="U150" s="8"/>
      <c r="V150" s="8"/>
      <c r="W150" s="1"/>
      <c r="X150" s="8"/>
      <c r="Y150" s="8"/>
      <c r="Z150" s="8"/>
      <c r="AA150" s="8"/>
    </row>
    <row r="151" spans="2:27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1"/>
      <c r="N151" s="8"/>
      <c r="O151" s="8"/>
      <c r="P151" s="8"/>
      <c r="Q151" s="67"/>
      <c r="R151" s="8"/>
      <c r="S151" s="8"/>
      <c r="T151" s="8"/>
      <c r="U151" s="8"/>
      <c r="V151" s="8"/>
      <c r="W151" s="1"/>
      <c r="X151" s="8"/>
      <c r="Y151" s="8"/>
      <c r="Z151" s="8"/>
      <c r="AA151" s="8"/>
    </row>
    <row r="152" spans="2:27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1"/>
      <c r="N152" s="8"/>
      <c r="O152" s="8"/>
      <c r="P152" s="8"/>
      <c r="Q152" s="67"/>
      <c r="R152" s="8"/>
      <c r="S152" s="8"/>
      <c r="T152" s="8"/>
      <c r="U152" s="8"/>
      <c r="V152" s="8"/>
      <c r="W152" s="1"/>
      <c r="X152" s="8"/>
      <c r="Y152" s="8"/>
      <c r="Z152" s="8"/>
      <c r="AA152" s="8"/>
    </row>
    <row r="153" spans="2:27" x14ac:dyDescent="0.2">
      <c r="B153" s="8"/>
      <c r="C153" s="8"/>
      <c r="D153" s="8"/>
      <c r="E153" s="8"/>
      <c r="F153" s="8"/>
      <c r="G153" s="8"/>
      <c r="H153" s="8"/>
      <c r="I153" s="8"/>
      <c r="K153" s="8"/>
      <c r="L153" s="8"/>
      <c r="M153" s="11"/>
      <c r="N153" s="8"/>
      <c r="O153" s="8"/>
      <c r="P153" s="8"/>
      <c r="Q153" s="67"/>
      <c r="R153" s="8"/>
      <c r="S153" s="8"/>
      <c r="T153" s="8"/>
      <c r="U153" s="8"/>
      <c r="V153" s="8"/>
      <c r="W153" s="1"/>
      <c r="X153" s="8"/>
      <c r="Y153" s="8"/>
      <c r="Z153" s="8"/>
      <c r="AA153" s="8"/>
    </row>
    <row r="154" spans="2:27" x14ac:dyDescent="0.2">
      <c r="B154" s="8"/>
      <c r="C154" s="8"/>
      <c r="D154" s="8"/>
      <c r="E154" s="8"/>
      <c r="F154" s="8"/>
      <c r="G154" s="8"/>
      <c r="H154" s="8"/>
      <c r="I154" s="8"/>
      <c r="K154" s="8"/>
      <c r="L154" s="8"/>
      <c r="M154" s="11"/>
      <c r="N154" s="8"/>
      <c r="O154" s="8"/>
      <c r="P154" s="8"/>
      <c r="Q154" s="67"/>
      <c r="R154" s="8"/>
      <c r="S154" s="8"/>
      <c r="T154" s="8"/>
      <c r="U154" s="8"/>
      <c r="V154" s="8"/>
      <c r="W154" s="1"/>
      <c r="X154" s="8"/>
      <c r="Y154" s="8"/>
      <c r="Z154" s="8"/>
      <c r="AA154" s="8"/>
    </row>
    <row r="155" spans="2:27" x14ac:dyDescent="0.2">
      <c r="B155" s="8"/>
      <c r="C155" s="8"/>
      <c r="D155" s="8"/>
      <c r="E155" s="8"/>
      <c r="F155" s="8"/>
      <c r="G155" s="8"/>
      <c r="H155" s="8"/>
      <c r="I155" s="8"/>
      <c r="K155" s="8"/>
      <c r="L155" s="8"/>
      <c r="M155" s="11"/>
      <c r="N155" s="8"/>
      <c r="O155" s="8"/>
      <c r="P155" s="8"/>
      <c r="Q155" s="67"/>
      <c r="R155" s="8"/>
      <c r="S155" s="8"/>
      <c r="T155" s="8"/>
      <c r="U155" s="8"/>
      <c r="V155" s="8"/>
      <c r="W155" s="1"/>
      <c r="X155" s="8"/>
      <c r="Y155" s="8"/>
      <c r="Z155" s="8"/>
      <c r="AA155" s="8"/>
    </row>
    <row r="156" spans="2:27" x14ac:dyDescent="0.2">
      <c r="B156" s="8"/>
      <c r="C156" s="8"/>
      <c r="D156" s="8"/>
      <c r="E156" s="8"/>
      <c r="F156" s="8"/>
      <c r="G156" s="8"/>
      <c r="H156" s="8"/>
      <c r="I156" s="8"/>
      <c r="K156" s="8"/>
      <c r="L156" s="8"/>
      <c r="M156" s="11"/>
      <c r="N156" s="8"/>
      <c r="O156" s="8"/>
      <c r="P156" s="8"/>
      <c r="Q156" s="67"/>
      <c r="R156" s="8"/>
      <c r="S156" s="8"/>
      <c r="T156" s="8"/>
      <c r="U156" s="8"/>
      <c r="V156" s="8"/>
      <c r="W156" s="1"/>
      <c r="X156" s="8"/>
      <c r="Y156" s="8"/>
      <c r="Z156" s="8"/>
      <c r="AA156" s="8"/>
    </row>
    <row r="157" spans="2:27" x14ac:dyDescent="0.2">
      <c r="B157" s="8"/>
      <c r="C157" s="8"/>
      <c r="D157" s="8"/>
      <c r="E157" s="8"/>
      <c r="F157" s="8"/>
      <c r="G157" s="8"/>
      <c r="H157" s="8"/>
      <c r="I157" s="8"/>
      <c r="K157" s="8"/>
      <c r="L157" s="8"/>
      <c r="M157" s="11"/>
      <c r="N157" s="8"/>
      <c r="O157" s="8"/>
      <c r="P157" s="8"/>
      <c r="Q157" s="67"/>
      <c r="R157" s="8"/>
      <c r="S157" s="8"/>
      <c r="T157" s="8"/>
      <c r="U157" s="8"/>
      <c r="V157" s="8"/>
      <c r="W157" s="1"/>
      <c r="X157" s="8"/>
      <c r="Y157" s="8"/>
      <c r="Z157" s="8"/>
      <c r="AA157" s="8"/>
    </row>
    <row r="158" spans="2:27" x14ac:dyDescent="0.2">
      <c r="B158" s="8"/>
      <c r="C158" s="8"/>
      <c r="D158" s="8"/>
      <c r="E158" s="8"/>
      <c r="F158" s="8"/>
      <c r="G158" s="8"/>
      <c r="H158" s="8"/>
      <c r="I158" s="8"/>
      <c r="K158" s="8"/>
      <c r="L158" s="8"/>
      <c r="M158" s="11"/>
      <c r="N158" s="8"/>
      <c r="O158" s="8"/>
      <c r="P158" s="8"/>
      <c r="Q158" s="67"/>
      <c r="R158" s="8"/>
      <c r="S158" s="8"/>
      <c r="T158" s="8"/>
      <c r="U158" s="8"/>
      <c r="V158" s="8"/>
      <c r="W158" s="1"/>
      <c r="X158" s="8"/>
      <c r="Y158" s="8"/>
      <c r="Z158" s="8"/>
      <c r="AA158" s="8"/>
    </row>
    <row r="159" spans="2:27" x14ac:dyDescent="0.2">
      <c r="B159" s="8"/>
      <c r="C159" s="8"/>
      <c r="D159" s="8"/>
      <c r="E159" s="8"/>
      <c r="F159" s="8"/>
      <c r="G159" s="8"/>
      <c r="H159" s="8"/>
      <c r="I159" s="8"/>
      <c r="K159" s="8"/>
      <c r="L159" s="8"/>
      <c r="M159" s="11"/>
      <c r="N159" s="8"/>
      <c r="O159" s="8"/>
      <c r="P159" s="8"/>
      <c r="Q159" s="67"/>
      <c r="R159" s="8"/>
      <c r="S159" s="8"/>
      <c r="T159" s="8"/>
      <c r="U159" s="8"/>
      <c r="V159" s="8"/>
      <c r="W159" s="1"/>
      <c r="X159" s="8"/>
      <c r="Y159" s="8"/>
      <c r="Z159" s="8"/>
      <c r="AA159" s="8"/>
    </row>
    <row r="160" spans="2:27" x14ac:dyDescent="0.2">
      <c r="B160" s="8"/>
      <c r="C160" s="8"/>
      <c r="D160" s="8"/>
      <c r="E160" s="8"/>
      <c r="F160" s="8"/>
      <c r="G160" s="8"/>
      <c r="H160" s="8"/>
      <c r="I160" s="8"/>
      <c r="K160" s="8"/>
      <c r="L160" s="8"/>
      <c r="M160" s="11"/>
      <c r="N160" s="8"/>
      <c r="O160" s="8"/>
      <c r="P160" s="8"/>
      <c r="Q160" s="67"/>
      <c r="R160" s="8"/>
      <c r="S160" s="8"/>
      <c r="T160" s="8"/>
      <c r="U160" s="8"/>
      <c r="V160" s="8"/>
      <c r="W160" s="1"/>
      <c r="X160" s="8"/>
      <c r="Y160" s="8"/>
      <c r="Z160" s="8"/>
      <c r="AA160" s="8"/>
    </row>
    <row r="161" spans="2:27" x14ac:dyDescent="0.2">
      <c r="B161" s="8"/>
      <c r="C161" s="8"/>
      <c r="D161" s="8"/>
      <c r="E161" s="8"/>
      <c r="F161" s="8"/>
      <c r="G161" s="8"/>
      <c r="H161" s="8"/>
      <c r="I161" s="8"/>
      <c r="K161" s="8"/>
      <c r="L161" s="8"/>
      <c r="M161" s="11"/>
      <c r="N161" s="8"/>
      <c r="O161" s="8"/>
      <c r="P161" s="8"/>
      <c r="Q161" s="67"/>
      <c r="R161" s="8"/>
      <c r="S161" s="8"/>
      <c r="T161" s="8"/>
      <c r="U161" s="8"/>
      <c r="V161" s="8"/>
      <c r="W161" s="1"/>
      <c r="X161" s="8"/>
      <c r="Y161" s="8"/>
      <c r="Z161" s="8"/>
      <c r="AA161" s="8"/>
    </row>
    <row r="162" spans="2:27" x14ac:dyDescent="0.2">
      <c r="B162" s="8"/>
      <c r="C162" s="8"/>
      <c r="D162" s="8"/>
      <c r="E162" s="8"/>
      <c r="F162" s="8"/>
      <c r="G162" s="8"/>
      <c r="H162" s="8"/>
      <c r="I162" s="8"/>
      <c r="K162" s="8"/>
      <c r="L162" s="8"/>
      <c r="M162" s="11"/>
      <c r="N162" s="8"/>
      <c r="O162" s="8"/>
      <c r="P162" s="8"/>
      <c r="Q162" s="67"/>
      <c r="R162" s="8"/>
      <c r="S162" s="8"/>
      <c r="T162" s="8"/>
      <c r="U162" s="8"/>
      <c r="V162" s="8"/>
      <c r="W162" s="1"/>
      <c r="X162" s="8"/>
      <c r="Y162" s="8"/>
      <c r="Z162" s="8"/>
      <c r="AA162" s="8"/>
    </row>
    <row r="163" spans="2:27" x14ac:dyDescent="0.2">
      <c r="B163" s="8"/>
      <c r="C163" s="8"/>
      <c r="D163" s="8"/>
      <c r="E163" s="8"/>
      <c r="F163" s="8"/>
      <c r="G163" s="8"/>
      <c r="H163" s="8"/>
      <c r="I163" s="8"/>
      <c r="K163" s="8"/>
      <c r="L163" s="8"/>
      <c r="M163" s="11"/>
      <c r="N163" s="8"/>
      <c r="O163" s="8"/>
      <c r="P163" s="8"/>
      <c r="Q163" s="67"/>
      <c r="R163" s="8"/>
      <c r="S163" s="8"/>
      <c r="T163" s="8"/>
      <c r="U163" s="8"/>
      <c r="V163" s="8"/>
      <c r="W163" s="1"/>
      <c r="X163" s="8"/>
      <c r="Y163" s="8"/>
      <c r="Z163" s="8"/>
      <c r="AA163" s="8"/>
    </row>
    <row r="164" spans="2:27" x14ac:dyDescent="0.2">
      <c r="B164" s="8"/>
      <c r="C164" s="8"/>
      <c r="D164" s="8"/>
      <c r="E164" s="8"/>
      <c r="F164" s="8"/>
      <c r="G164" s="8"/>
      <c r="H164" s="8"/>
      <c r="I164" s="8"/>
      <c r="K164" s="8"/>
      <c r="L164" s="8"/>
      <c r="M164" s="11"/>
      <c r="N164" s="8"/>
      <c r="O164" s="8"/>
      <c r="P164" s="8"/>
      <c r="Q164" s="67"/>
      <c r="R164" s="8"/>
      <c r="S164" s="8"/>
      <c r="T164" s="8"/>
      <c r="U164" s="8"/>
      <c r="V164" s="8"/>
      <c r="W164" s="1"/>
      <c r="X164" s="8"/>
      <c r="Y164" s="8"/>
      <c r="Z164" s="8"/>
      <c r="AA164" s="8"/>
    </row>
  </sheetData>
  <sortState ref="B4:AB146">
    <sortCondition descending="1" ref="Z4:Z146"/>
  </sortState>
  <conditionalFormatting sqref="E95:I95 E93:G94 I93:I94 K95 F73:F91 J4:L4 L5:L6 J5:K9 L9 J10:L24 J82:L86 J77:L79 J65:K69 H92:H93 J92:K93 M95:AA95 M93 N92:O92 M94:O94 R94:AA94 T92:AA93 O93:S93 Y4:AA91 L92">
    <cfRule type="cellIs" dxfId="67" priority="73" stopIfTrue="1" operator="equal">
      <formula>0</formula>
    </cfRule>
  </conditionalFormatting>
  <conditionalFormatting sqref="F4 E92">
    <cfRule type="cellIs" dxfId="66" priority="72" stopIfTrue="1" operator="equal">
      <formula>0</formula>
    </cfRule>
  </conditionalFormatting>
  <conditionalFormatting sqref="F70:F71 F50:F68 F6:F48 I92 F92:G92">
    <cfRule type="cellIs" dxfId="65" priority="71" stopIfTrue="1" operator="equal">
      <formula>0</formula>
    </cfRule>
  </conditionalFormatting>
  <conditionalFormatting sqref="E77 E68:E69 E4:E31 E34:E46 E71:E75 E79:E91 E48:E66">
    <cfRule type="cellIs" dxfId="64" priority="70" stopIfTrue="1" operator="equal">
      <formula>0</formula>
    </cfRule>
  </conditionalFormatting>
  <conditionalFormatting sqref="G79 G70:G71 G11:G33 G36:G48 G73:G77 G50:G68 G81:G91">
    <cfRule type="cellIs" dxfId="63" priority="69" stopIfTrue="1" operator="equal">
      <formula>0</formula>
    </cfRule>
  </conditionalFormatting>
  <conditionalFormatting sqref="H94">
    <cfRule type="cellIs" dxfId="62" priority="68" stopIfTrue="1" operator="equal">
      <formula>0</formula>
    </cfRule>
  </conditionalFormatting>
  <conditionalFormatting sqref="H79 H70:H71 H11:H33 H36:H48 H73:H77 H50:H68 H81:H91">
    <cfRule type="cellIs" dxfId="61" priority="67" stopIfTrue="1" operator="equal">
      <formula>0</formula>
    </cfRule>
  </conditionalFormatting>
  <conditionalFormatting sqref="I79 I70:I71 I11:I33 I36:I48 I73:I77 I50:I68 I81:I91">
    <cfRule type="cellIs" dxfId="60" priority="66" stopIfTrue="1" operator="equal">
      <formula>0</formula>
    </cfRule>
  </conditionalFormatting>
  <conditionalFormatting sqref="J94:J95">
    <cfRule type="cellIs" dxfId="59" priority="65" stopIfTrue="1" operator="equal">
      <formula>0</formula>
    </cfRule>
  </conditionalFormatting>
  <conditionalFormatting sqref="J70:J71 J25:J33 J36:J48 J73:J76 J50:J64 J81 J87:J91">
    <cfRule type="cellIs" dxfId="58" priority="64" stopIfTrue="1" operator="equal">
      <formula>0</formula>
    </cfRule>
  </conditionalFormatting>
  <conditionalFormatting sqref="K94">
    <cfRule type="cellIs" dxfId="57" priority="63" stopIfTrue="1" operator="equal">
      <formula>0</formula>
    </cfRule>
  </conditionalFormatting>
  <conditionalFormatting sqref="K70:K71 K25:K33 K36:K48 K73:K76 K50:K64 K81 K87:K91">
    <cfRule type="cellIs" dxfId="56" priority="62" stopIfTrue="1" operator="equal">
      <formula>0</formula>
    </cfRule>
  </conditionalFormatting>
  <conditionalFormatting sqref="L95">
    <cfRule type="cellIs" dxfId="55" priority="61" stopIfTrue="1" operator="equal">
      <formula>0</formula>
    </cfRule>
  </conditionalFormatting>
  <conditionalFormatting sqref="L25:L33 L36:L48 L73:L76 L81 L87:L91 L50:L71">
    <cfRule type="cellIs" dxfId="54" priority="59" stopIfTrue="1" operator="equal">
      <formula>0</formula>
    </cfRule>
  </conditionalFormatting>
  <conditionalFormatting sqref="L94">
    <cfRule type="cellIs" dxfId="53" priority="60" stopIfTrue="1" operator="equal">
      <formula>0</formula>
    </cfRule>
  </conditionalFormatting>
  <conditionalFormatting sqref="L93 N93">
    <cfRule type="cellIs" dxfId="52" priority="58" stopIfTrue="1" operator="equal">
      <formula>0</formula>
    </cfRule>
  </conditionalFormatting>
  <conditionalFormatting sqref="M92">
    <cfRule type="cellIs" dxfId="51" priority="55" stopIfTrue="1" operator="equal">
      <formula>0</formula>
    </cfRule>
  </conditionalFormatting>
  <conditionalFormatting sqref="M79 M70:M71 M11:M33 M36:M48 M73:M77 M50:M68 M81:M91">
    <cfRule type="cellIs" dxfId="50" priority="54" stopIfTrue="1" operator="equal">
      <formula>0</formula>
    </cfRule>
  </conditionalFormatting>
  <conditionalFormatting sqref="N22:N91">
    <cfRule type="cellIs" dxfId="49" priority="52" stopIfTrue="1" operator="equal">
      <formula>0</formula>
    </cfRule>
  </conditionalFormatting>
  <conditionalFormatting sqref="P92 P94">
    <cfRule type="cellIs" dxfId="48" priority="51" stopIfTrue="1" operator="equal">
      <formula>0</formula>
    </cfRule>
  </conditionalFormatting>
  <conditionalFormatting sqref="Q94">
    <cfRule type="cellIs" dxfId="47" priority="50" stopIfTrue="1" operator="equal">
      <formula>0</formula>
    </cfRule>
  </conditionalFormatting>
  <conditionalFormatting sqref="Q92">
    <cfRule type="cellIs" dxfId="46" priority="49" stopIfTrue="1" operator="equal">
      <formula>0</formula>
    </cfRule>
  </conditionalFormatting>
  <conditionalFormatting sqref="R92">
    <cfRule type="cellIs" dxfId="45" priority="48" stopIfTrue="1" operator="equal">
      <formula>0</formula>
    </cfRule>
  </conditionalFormatting>
  <conditionalFormatting sqref="S92">
    <cfRule type="cellIs" dxfId="44" priority="47" stopIfTrue="1" operator="equal">
      <formula>0</formula>
    </cfRule>
  </conditionalFormatting>
  <conditionalFormatting sqref="G34">
    <cfRule type="cellIs" dxfId="43" priority="46" stopIfTrue="1" operator="equal">
      <formula>0</formula>
    </cfRule>
  </conditionalFormatting>
  <conditionalFormatting sqref="J35">
    <cfRule type="cellIs" dxfId="42" priority="45" stopIfTrue="1" operator="equal">
      <formula>0</formula>
    </cfRule>
  </conditionalFormatting>
  <conditionalFormatting sqref="K35">
    <cfRule type="cellIs" dxfId="41" priority="44" stopIfTrue="1" operator="equal">
      <formula>0</formula>
    </cfRule>
  </conditionalFormatting>
  <conditionalFormatting sqref="L35">
    <cfRule type="cellIs" dxfId="40" priority="43" stopIfTrue="1" operator="equal">
      <formula>0</formula>
    </cfRule>
  </conditionalFormatting>
  <conditionalFormatting sqref="L34">
    <cfRule type="cellIs" dxfId="39" priority="42" stopIfTrue="1" operator="equal">
      <formula>0</formula>
    </cfRule>
  </conditionalFormatting>
  <conditionalFormatting sqref="J49">
    <cfRule type="cellIs" dxfId="38" priority="41" stopIfTrue="1" operator="equal">
      <formula>0</formula>
    </cfRule>
  </conditionalFormatting>
  <conditionalFormatting sqref="K49">
    <cfRule type="cellIs" dxfId="37" priority="40" stopIfTrue="1" operator="equal">
      <formula>0</formula>
    </cfRule>
  </conditionalFormatting>
  <conditionalFormatting sqref="L49">
    <cfRule type="cellIs" dxfId="36" priority="39" stopIfTrue="1" operator="equal">
      <formula>0</formula>
    </cfRule>
  </conditionalFormatting>
  <conditionalFormatting sqref="M49">
    <cfRule type="cellIs" dxfId="35" priority="38" stopIfTrue="1" operator="equal">
      <formula>0</formula>
    </cfRule>
  </conditionalFormatting>
  <conditionalFormatting sqref="J72">
    <cfRule type="cellIs" dxfId="34" priority="37" stopIfTrue="1" operator="equal">
      <formula>0</formula>
    </cfRule>
  </conditionalFormatting>
  <conditionalFormatting sqref="F69">
    <cfRule type="cellIs" dxfId="33" priority="36" stopIfTrue="1" operator="equal">
      <formula>0</formula>
    </cfRule>
  </conditionalFormatting>
  <conditionalFormatting sqref="E67">
    <cfRule type="cellIs" dxfId="32" priority="35" stopIfTrue="1" operator="equal">
      <formula>0</formula>
    </cfRule>
  </conditionalFormatting>
  <conditionalFormatting sqref="F72">
    <cfRule type="cellIs" dxfId="31" priority="34" stopIfTrue="1" operator="equal">
      <formula>0</formula>
    </cfRule>
  </conditionalFormatting>
  <conditionalFormatting sqref="K72">
    <cfRule type="cellIs" dxfId="30" priority="33" stopIfTrue="1" operator="equal">
      <formula>0</formula>
    </cfRule>
  </conditionalFormatting>
  <conditionalFormatting sqref="L72">
    <cfRule type="cellIs" dxfId="29" priority="32" stopIfTrue="1" operator="equal">
      <formula>0</formula>
    </cfRule>
  </conditionalFormatting>
  <conditionalFormatting sqref="O76">
    <cfRule type="cellIs" dxfId="28" priority="31" stopIfTrue="1" operator="equal">
      <formula>0</formula>
    </cfRule>
  </conditionalFormatting>
  <conditionalFormatting sqref="P76">
    <cfRule type="cellIs" dxfId="27" priority="30" stopIfTrue="1" operator="equal">
      <formula>0</formula>
    </cfRule>
  </conditionalFormatting>
  <conditionalFormatting sqref="Q76">
    <cfRule type="cellIs" dxfId="26" priority="29" stopIfTrue="1" operator="equal">
      <formula>0</formula>
    </cfRule>
  </conditionalFormatting>
  <conditionalFormatting sqref="R76">
    <cfRule type="cellIs" dxfId="25" priority="28" stopIfTrue="1" operator="equal">
      <formula>0</formula>
    </cfRule>
  </conditionalFormatting>
  <conditionalFormatting sqref="S76">
    <cfRule type="cellIs" dxfId="24" priority="27" stopIfTrue="1" operator="equal">
      <formula>0</formula>
    </cfRule>
  </conditionalFormatting>
  <conditionalFormatting sqref="T76">
    <cfRule type="cellIs" dxfId="23" priority="26" stopIfTrue="1" operator="equal">
      <formula>0</formula>
    </cfRule>
  </conditionalFormatting>
  <conditionalFormatting sqref="V76">
    <cfRule type="cellIs" dxfId="22" priority="25" stopIfTrue="1" operator="equal">
      <formula>0</formula>
    </cfRule>
  </conditionalFormatting>
  <conditionalFormatting sqref="E78">
    <cfRule type="cellIs" dxfId="21" priority="24" stopIfTrue="1" operator="equal">
      <formula>0</formula>
    </cfRule>
  </conditionalFormatting>
  <conditionalFormatting sqref="G78">
    <cfRule type="cellIs" dxfId="20" priority="23" stopIfTrue="1" operator="equal">
      <formula>0</formula>
    </cfRule>
  </conditionalFormatting>
  <conditionalFormatting sqref="K80">
    <cfRule type="cellIs" dxfId="19" priority="22" stopIfTrue="1" operator="equal">
      <formula>0</formula>
    </cfRule>
  </conditionalFormatting>
  <conditionalFormatting sqref="L80">
    <cfRule type="cellIs" dxfId="18" priority="21" stopIfTrue="1" operator="equal">
      <formula>0</formula>
    </cfRule>
  </conditionalFormatting>
  <conditionalFormatting sqref="M80">
    <cfRule type="cellIs" dxfId="17" priority="20" stopIfTrue="1" operator="equal">
      <formula>0</formula>
    </cfRule>
  </conditionalFormatting>
  <conditionalFormatting sqref="O80">
    <cfRule type="cellIs" dxfId="16" priority="19" stopIfTrue="1" operator="equal">
      <formula>0</formula>
    </cfRule>
  </conditionalFormatting>
  <conditionalFormatting sqref="P80">
    <cfRule type="cellIs" dxfId="15" priority="18" stopIfTrue="1" operator="equal">
      <formula>0</formula>
    </cfRule>
  </conditionalFormatting>
  <conditionalFormatting sqref="Q80">
    <cfRule type="cellIs" dxfId="14" priority="17" stopIfTrue="1" operator="equal">
      <formula>0</formula>
    </cfRule>
  </conditionalFormatting>
  <conditionalFormatting sqref="R80">
    <cfRule type="cellIs" dxfId="13" priority="16" stopIfTrue="1" operator="equal">
      <formula>0</formula>
    </cfRule>
  </conditionalFormatting>
  <conditionalFormatting sqref="S80">
    <cfRule type="cellIs" dxfId="12" priority="15" stopIfTrue="1" operator="equal">
      <formula>0</formula>
    </cfRule>
  </conditionalFormatting>
  <conditionalFormatting sqref="T80">
    <cfRule type="cellIs" dxfId="11" priority="14" stopIfTrue="1" operator="equal">
      <formula>0</formula>
    </cfRule>
  </conditionalFormatting>
  <conditionalFormatting sqref="U80">
    <cfRule type="cellIs" dxfId="10" priority="13" stopIfTrue="1" operator="equal">
      <formula>0</formula>
    </cfRule>
  </conditionalFormatting>
  <conditionalFormatting sqref="V80">
    <cfRule type="cellIs" dxfId="9" priority="12" stopIfTrue="1" operator="equal">
      <formula>0</formula>
    </cfRule>
  </conditionalFormatting>
  <conditionalFormatting sqref="O82:V82">
    <cfRule type="cellIs" dxfId="8" priority="11" stopIfTrue="1" operator="equal">
      <formula>0</formula>
    </cfRule>
  </conditionalFormatting>
  <conditionalFormatting sqref="O86:V86">
    <cfRule type="cellIs" dxfId="7" priority="10" stopIfTrue="1" operator="equal">
      <formula>0</formula>
    </cfRule>
  </conditionalFormatting>
  <conditionalFormatting sqref="L7">
    <cfRule type="cellIs" dxfId="6" priority="7" stopIfTrue="1" operator="equal">
      <formula>0</formula>
    </cfRule>
  </conditionalFormatting>
  <conditionalFormatting sqref="L8">
    <cfRule type="cellIs" dxfId="5" priority="6" stopIfTrue="1" operator="equal">
      <formula>0</formula>
    </cfRule>
  </conditionalFormatting>
  <conditionalFormatting sqref="M8">
    <cfRule type="cellIs" dxfId="4" priority="5" stopIfTrue="1" operator="equal">
      <formula>0</formula>
    </cfRule>
  </conditionalFormatting>
  <conditionalFormatting sqref="G6">
    <cfRule type="cellIs" dxfId="3" priority="4" stopIfTrue="1" operator="equal">
      <formula>0</formula>
    </cfRule>
  </conditionalFormatting>
  <conditionalFormatting sqref="F5">
    <cfRule type="cellIs" dxfId="2" priority="3" stopIfTrue="1" operator="equal">
      <formula>0</formula>
    </cfRule>
  </conditionalFormatting>
  <conditionalFormatting sqref="N10">
    <cfRule type="cellIs" dxfId="1" priority="2" stopIfTrue="1" operator="equal">
      <formula>0</formula>
    </cfRule>
  </conditionalFormatting>
  <conditionalFormatting sqref="AC3">
    <cfRule type="cellIs" dxfId="0" priority="1" stopIfTrue="1" operator="equal">
      <formula>0</formula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 Table</vt:lpstr>
      <vt:lpstr>Sheet2</vt:lpstr>
      <vt:lpstr>Sheet3</vt:lpstr>
      <vt:lpstr>'Final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Dart</dc:creator>
  <cp:lastModifiedBy>Ken Dart</cp:lastModifiedBy>
  <cp:lastPrinted>2015-09-10T14:11:31Z</cp:lastPrinted>
  <dcterms:created xsi:type="dcterms:W3CDTF">2015-09-10T11:49:07Z</dcterms:created>
  <dcterms:modified xsi:type="dcterms:W3CDTF">2015-09-12T13:15:47Z</dcterms:modified>
</cp:coreProperties>
</file>