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R16-09" sheetId="1" r:id="rId1"/>
  </sheets>
  <definedNames>
    <definedName name="_xlnm.Print_Area" localSheetId="0">'R16-09'!$B$1:$X$72</definedName>
  </definedNames>
  <calcPr fullCalcOnLoad="1"/>
</workbook>
</file>

<file path=xl/sharedStrings.xml><?xml version="1.0" encoding="utf-8"?>
<sst xmlns="http://schemas.openxmlformats.org/spreadsheetml/2006/main" count="189" uniqueCount="146">
  <si>
    <t>TOTAL SCORE</t>
  </si>
  <si>
    <t>Position</t>
  </si>
  <si>
    <t xml:space="preserve"> </t>
  </si>
  <si>
    <t>16 - Tholthorpe 10 K</t>
  </si>
  <si>
    <t>BEST 8 SCORES</t>
  </si>
  <si>
    <t>Gina</t>
  </si>
  <si>
    <t>Bailey</t>
  </si>
  <si>
    <t>Chris</t>
  </si>
  <si>
    <t xml:space="preserve">Bandy </t>
  </si>
  <si>
    <t>Michael</t>
  </si>
  <si>
    <t>Bishop</t>
  </si>
  <si>
    <t>Louise</t>
  </si>
  <si>
    <t>Broom</t>
  </si>
  <si>
    <t xml:space="preserve">Alastair </t>
  </si>
  <si>
    <t>Byrne</t>
  </si>
  <si>
    <t xml:space="preserve">Sheila </t>
  </si>
  <si>
    <t>Capper</t>
  </si>
  <si>
    <t>David</t>
  </si>
  <si>
    <t>Ken</t>
  </si>
  <si>
    <t>Dart</t>
  </si>
  <si>
    <t xml:space="preserve">Dixon </t>
  </si>
  <si>
    <t>Sarah</t>
  </si>
  <si>
    <t>Helen</t>
  </si>
  <si>
    <t>Dolding</t>
  </si>
  <si>
    <t>Rebecca</t>
  </si>
  <si>
    <t>Earl</t>
  </si>
  <si>
    <t>Sara</t>
  </si>
  <si>
    <t>Ellis</t>
  </si>
  <si>
    <t>Karl</t>
  </si>
  <si>
    <t>Gerhardsen</t>
  </si>
  <si>
    <t>Mark</t>
  </si>
  <si>
    <t>Debbie</t>
  </si>
  <si>
    <t>Hansell</t>
  </si>
  <si>
    <t>Jonathon</t>
  </si>
  <si>
    <t>Harris-Douglas</t>
  </si>
  <si>
    <t>Richard</t>
  </si>
  <si>
    <t>Harrison</t>
  </si>
  <si>
    <t>Anne</t>
  </si>
  <si>
    <t>Hartley</t>
  </si>
  <si>
    <t>Paul</t>
  </si>
  <si>
    <t>Hodgson</t>
  </si>
  <si>
    <t>Hutton</t>
  </si>
  <si>
    <t>Pippa</t>
  </si>
  <si>
    <t>Jacobs</t>
  </si>
  <si>
    <t>Jaki</t>
  </si>
  <si>
    <t>Jarvis</t>
  </si>
  <si>
    <t>Lyndsey</t>
  </si>
  <si>
    <t>Jecock</t>
  </si>
  <si>
    <t>Peter</t>
  </si>
  <si>
    <t>Johnson</t>
  </si>
  <si>
    <t>Kevin</t>
  </si>
  <si>
    <t>Lally</t>
  </si>
  <si>
    <t>Alf</t>
  </si>
  <si>
    <t>Lindsay</t>
  </si>
  <si>
    <t>James</t>
  </si>
  <si>
    <t>McGann</t>
  </si>
  <si>
    <t>Andy</t>
  </si>
  <si>
    <t>McIntyre</t>
  </si>
  <si>
    <t>Carol</t>
  </si>
  <si>
    <t>Morrison</t>
  </si>
  <si>
    <t>Karen</t>
  </si>
  <si>
    <t>Newton</t>
  </si>
  <si>
    <t>Roger</t>
  </si>
  <si>
    <t>Nicholls</t>
  </si>
  <si>
    <t>Oates</t>
  </si>
  <si>
    <t>Kim</t>
  </si>
  <si>
    <t>Phillips</t>
  </si>
  <si>
    <t>Allyson</t>
  </si>
  <si>
    <t>Rae</t>
  </si>
  <si>
    <t>Nigel</t>
  </si>
  <si>
    <t>Ramsden</t>
  </si>
  <si>
    <t>Harriet</t>
  </si>
  <si>
    <t>Reid</t>
  </si>
  <si>
    <t>Martin</t>
  </si>
  <si>
    <t>Robinson</t>
  </si>
  <si>
    <t>Juliet</t>
  </si>
  <si>
    <t>Robson</t>
  </si>
  <si>
    <t>Cliff</t>
  </si>
  <si>
    <t xml:space="preserve">Simm </t>
  </si>
  <si>
    <t>Eddie</t>
  </si>
  <si>
    <t>Tee</t>
  </si>
  <si>
    <t>Emily</t>
  </si>
  <si>
    <t>Thornton</t>
  </si>
  <si>
    <t>Angus</t>
  </si>
  <si>
    <t>Wells</t>
  </si>
  <si>
    <t>Whiteman</t>
  </si>
  <si>
    <t>Williams</t>
  </si>
  <si>
    <t>Mike</t>
  </si>
  <si>
    <t>Bernie</t>
  </si>
  <si>
    <t>Wood</t>
  </si>
  <si>
    <t>Rogers</t>
  </si>
  <si>
    <t>Tricia</t>
  </si>
  <si>
    <t>Rees-Hughes</t>
  </si>
  <si>
    <t>Lynne</t>
  </si>
  <si>
    <t>Fawcett</t>
  </si>
  <si>
    <t>Walker</t>
  </si>
  <si>
    <t>7 - Snake Lane 10 M</t>
  </si>
  <si>
    <t>6 - Brass Monkey 1/2 M</t>
  </si>
  <si>
    <t xml:space="preserve">4 -  Leeds Abbey Dash 10 K </t>
  </si>
  <si>
    <t xml:space="preserve">3 -  Pickering &amp; Moors 10 K </t>
  </si>
  <si>
    <t>2 - Thornton-le-Clay 10 K</t>
  </si>
  <si>
    <t>1 - Sutton 7 M</t>
  </si>
  <si>
    <t>5 - Thirsk 10 M</t>
  </si>
  <si>
    <t>Hayes</t>
  </si>
  <si>
    <t>Natasha</t>
  </si>
  <si>
    <t>11 - Tadcaster 10 K</t>
  </si>
  <si>
    <t>10 - Pocklington 10 K</t>
  </si>
  <si>
    <t>9 - Rothwell 10 K</t>
  </si>
  <si>
    <t>8 - Arkendale 10 K</t>
  </si>
  <si>
    <t>Luke</t>
  </si>
  <si>
    <t>Shannon</t>
  </si>
  <si>
    <t>Caroline</t>
  </si>
  <si>
    <t>Hutchinson</t>
  </si>
  <si>
    <t>Josie</t>
  </si>
  <si>
    <t xml:space="preserve">Doug </t>
  </si>
  <si>
    <t>Beacock</t>
  </si>
  <si>
    <t xml:space="preserve">Sally </t>
  </si>
  <si>
    <t>Catherine</t>
  </si>
  <si>
    <t>Skinner</t>
  </si>
  <si>
    <t>Jane</t>
  </si>
  <si>
    <t>Maloney</t>
  </si>
  <si>
    <t>13 - Selby 10 K</t>
  </si>
  <si>
    <t>12 - Rainton 10 K</t>
  </si>
  <si>
    <t>14-York 10 K</t>
  </si>
  <si>
    <t>15 -Escrict 10 K</t>
  </si>
  <si>
    <t>Stuart</t>
  </si>
  <si>
    <t>Dick</t>
  </si>
  <si>
    <t>Josh</t>
  </si>
  <si>
    <t>Christina</t>
  </si>
  <si>
    <t>Moverley</t>
  </si>
  <si>
    <t>Daniel</t>
  </si>
  <si>
    <t>Gath</t>
  </si>
  <si>
    <t xml:space="preserve">Paul </t>
  </si>
  <si>
    <t>Skilbeck</t>
  </si>
  <si>
    <t>Caralyn</t>
  </si>
  <si>
    <t>Ford</t>
  </si>
  <si>
    <t xml:space="preserve"> No of rounds</t>
  </si>
  <si>
    <t>Rory</t>
  </si>
  <si>
    <t xml:space="preserve">Mark </t>
  </si>
  <si>
    <t>Jackson</t>
  </si>
  <si>
    <t>EASINGWOLD RUNNING CLUB CHAMPIONSHIP 2009 -  FINAL TABLE (after Round 16)</t>
  </si>
  <si>
    <t xml:space="preserve">Emma </t>
  </si>
  <si>
    <t>Copeland</t>
  </si>
  <si>
    <t>Selby-Jerrold</t>
  </si>
  <si>
    <t xml:space="preserve">Cameron </t>
  </si>
  <si>
    <t>Turner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</si>
</sst>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0"/>
      <color indexed="18"/>
      <name val="Comic Sans MS"/>
      <family val="4"/>
    </font>
    <font>
      <sz val="12"/>
      <color indexed="18"/>
      <name val="Comic Sans MS"/>
      <family val="4"/>
    </font>
    <font>
      <sz val="8"/>
      <color indexed="18"/>
      <name val="Comic Sans MS"/>
      <family val="4"/>
    </font>
    <font>
      <sz val="10"/>
      <color indexed="18"/>
      <name val="Arial"/>
      <family val="0"/>
    </font>
    <font>
      <u val="single"/>
      <sz val="14"/>
      <color indexed="18"/>
      <name val="Comic Sans MS"/>
      <family val="4"/>
    </font>
    <font>
      <sz val="10"/>
      <color indexed="62"/>
      <name val="Comic Sans MS"/>
      <family val="4"/>
    </font>
    <font>
      <u val="single"/>
      <sz val="10"/>
      <color indexed="18"/>
      <name val="Comic Sans MS"/>
      <family val="4"/>
    </font>
    <font>
      <b/>
      <sz val="10"/>
      <color indexed="18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right" vertical="center" textRotation="90" wrapText="1"/>
    </xf>
    <xf numFmtId="0" fontId="7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textRotation="90"/>
    </xf>
    <xf numFmtId="0" fontId="6" fillId="0" borderId="1" xfId="0" applyNumberFormat="1" applyFont="1" applyBorder="1" applyAlignment="1">
      <alignment horizontal="center" textRotation="90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textRotation="90"/>
    </xf>
    <xf numFmtId="2" fontId="4" fillId="0" borderId="1" xfId="0" applyNumberFormat="1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indent="1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tabSelected="1" zoomScale="85" zoomScaleNormal="85" workbookViewId="0" topLeftCell="B1">
      <pane xSplit="3" ySplit="3" topLeftCell="E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S1" sqref="S1"/>
    </sheetView>
  </sheetViews>
  <sheetFormatPr defaultColWidth="16.7109375" defaultRowHeight="12.75"/>
  <cols>
    <col min="1" max="1" width="8.140625" style="7" customWidth="1"/>
    <col min="2" max="2" width="4.00390625" style="7" bestFit="1" customWidth="1"/>
    <col min="3" max="3" width="11.57421875" style="18" customWidth="1"/>
    <col min="4" max="4" width="15.00390625" style="28" customWidth="1"/>
    <col min="5" max="5" width="6.8515625" style="30" bestFit="1" customWidth="1"/>
    <col min="6" max="6" width="6.8515625" style="8" bestFit="1" customWidth="1"/>
    <col min="7" max="8" width="7.00390625" style="8" bestFit="1" customWidth="1"/>
    <col min="9" max="9" width="7.00390625" style="17" bestFit="1" customWidth="1"/>
    <col min="10" max="12" width="7.00390625" style="8" bestFit="1" customWidth="1"/>
    <col min="13" max="13" width="6.140625" style="8" customWidth="1"/>
    <col min="14" max="14" width="6.7109375" style="8" customWidth="1"/>
    <col min="15" max="16" width="6.421875" style="8" bestFit="1" customWidth="1"/>
    <col min="17" max="17" width="6.00390625" style="45" customWidth="1"/>
    <col min="18" max="19" width="7.00390625" style="8" bestFit="1" customWidth="1"/>
    <col min="20" max="20" width="6.421875" style="8" bestFit="1" customWidth="1"/>
    <col min="21" max="21" width="8.28125" style="8" customWidth="1"/>
    <col min="22" max="22" width="8.28125" style="17" customWidth="1"/>
    <col min="23" max="23" width="4.00390625" style="1" bestFit="1" customWidth="1"/>
    <col min="24" max="24" width="4.421875" style="33" customWidth="1"/>
    <col min="25" max="16384" width="16.7109375" style="7" customWidth="1"/>
  </cols>
  <sheetData>
    <row r="1" spans="3:27" s="5" customFormat="1" ht="26.25" customHeight="1">
      <c r="C1" s="32" t="s">
        <v>140</v>
      </c>
      <c r="D1" s="23"/>
      <c r="E1" s="29"/>
      <c r="G1" s="33"/>
      <c r="I1" s="37"/>
      <c r="J1" s="33"/>
      <c r="K1" s="33"/>
      <c r="L1" s="6"/>
      <c r="M1" s="6"/>
      <c r="N1" s="42"/>
      <c r="O1" s="42"/>
      <c r="P1" s="6"/>
      <c r="Q1" s="44"/>
      <c r="R1" s="42"/>
      <c r="S1" s="42"/>
      <c r="T1" s="6"/>
      <c r="U1" s="6"/>
      <c r="V1" s="6"/>
      <c r="W1" s="6"/>
      <c r="X1" s="6"/>
      <c r="Y1" s="6"/>
      <c r="Z1" s="6"/>
      <c r="AA1" s="6"/>
    </row>
    <row r="2" spans="4:22" ht="9" customHeight="1">
      <c r="D2" s="23"/>
      <c r="U2" s="9"/>
      <c r="V2" s="10"/>
    </row>
    <row r="3" spans="2:25" ht="107.25" customHeight="1">
      <c r="B3" s="2" t="s">
        <v>1</v>
      </c>
      <c r="C3" s="19"/>
      <c r="D3" s="24"/>
      <c r="E3" s="31" t="s">
        <v>101</v>
      </c>
      <c r="F3" s="12" t="s">
        <v>100</v>
      </c>
      <c r="G3" s="12" t="s">
        <v>99</v>
      </c>
      <c r="H3" s="12" t="s">
        <v>98</v>
      </c>
      <c r="I3" s="11" t="s">
        <v>102</v>
      </c>
      <c r="J3" s="12" t="s">
        <v>97</v>
      </c>
      <c r="K3" s="12" t="s">
        <v>96</v>
      </c>
      <c r="L3" s="11" t="s">
        <v>108</v>
      </c>
      <c r="M3" s="11" t="s">
        <v>107</v>
      </c>
      <c r="N3" s="11" t="s">
        <v>106</v>
      </c>
      <c r="O3" s="11" t="s">
        <v>105</v>
      </c>
      <c r="P3" s="11" t="s">
        <v>122</v>
      </c>
      <c r="Q3" s="46" t="s">
        <v>121</v>
      </c>
      <c r="R3" s="11" t="s">
        <v>123</v>
      </c>
      <c r="S3" s="11" t="s">
        <v>124</v>
      </c>
      <c r="T3" s="11" t="s">
        <v>3</v>
      </c>
      <c r="U3" s="13" t="s">
        <v>0</v>
      </c>
      <c r="V3" s="14" t="s">
        <v>4</v>
      </c>
      <c r="W3" s="14" t="s">
        <v>1</v>
      </c>
      <c r="X3" s="47" t="s">
        <v>136</v>
      </c>
      <c r="Y3" s="7" t="s">
        <v>2</v>
      </c>
    </row>
    <row r="4" spans="2:24" ht="15.75" customHeight="1">
      <c r="B4" s="52">
        <v>1</v>
      </c>
      <c r="C4" s="50" t="s">
        <v>69</v>
      </c>
      <c r="D4" s="51" t="s">
        <v>70</v>
      </c>
      <c r="E4" s="4">
        <v>78.19</v>
      </c>
      <c r="F4" s="4">
        <v>76.17</v>
      </c>
      <c r="G4" s="16">
        <v>74.32</v>
      </c>
      <c r="H4" s="34">
        <v>79.61</v>
      </c>
      <c r="I4" s="36">
        <v>0</v>
      </c>
      <c r="J4" s="34">
        <v>76.09</v>
      </c>
      <c r="K4" s="4">
        <v>0</v>
      </c>
      <c r="L4" s="34">
        <v>77.84</v>
      </c>
      <c r="M4" s="4">
        <v>80.42</v>
      </c>
      <c r="N4" s="16">
        <v>79</v>
      </c>
      <c r="O4" s="16">
        <v>78.57</v>
      </c>
      <c r="P4" s="4">
        <v>0</v>
      </c>
      <c r="Q4" s="16">
        <v>80.42</v>
      </c>
      <c r="R4" s="16">
        <v>78.22</v>
      </c>
      <c r="S4" s="49">
        <v>75.44</v>
      </c>
      <c r="T4" s="4">
        <v>80.57</v>
      </c>
      <c r="U4" s="15">
        <f aca="true" t="shared" si="0" ref="U4:U35">SUM(E4:T4)</f>
        <v>1014.8599999999999</v>
      </c>
      <c r="V4" s="53">
        <f aca="true" t="shared" si="1" ref="V4:V35">LARGE(E4:T4,1)+LARGE(E4:T4,2)+LARGE(E4:T4,3)+LARGE(E4:T4,4)+LARGE(E4:T4,5)+LARGE(E4:T4,6)+LARGE(E4:T4,7)+LARGE(E4:T4,8)</f>
        <v>635</v>
      </c>
      <c r="W4" s="52">
        <v>1</v>
      </c>
      <c r="X4" s="48">
        <f aca="true" t="shared" si="2" ref="X4:X35">COUNTIF(E4:T4,"&gt;0")</f>
        <v>13</v>
      </c>
    </row>
    <row r="5" spans="2:24" ht="16.5">
      <c r="B5" s="52">
        <v>2</v>
      </c>
      <c r="C5" s="50" t="s">
        <v>13</v>
      </c>
      <c r="D5" s="51" t="s">
        <v>14</v>
      </c>
      <c r="E5" s="4">
        <v>0</v>
      </c>
      <c r="F5" s="4">
        <v>79.81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4">
        <v>0</v>
      </c>
      <c r="N5" s="34">
        <v>76.98</v>
      </c>
      <c r="O5" s="16">
        <v>77.99</v>
      </c>
      <c r="P5" s="4">
        <v>79.7</v>
      </c>
      <c r="Q5" s="16">
        <v>80.13</v>
      </c>
      <c r="R5" s="16">
        <v>79.31</v>
      </c>
      <c r="S5" s="49">
        <v>78.92</v>
      </c>
      <c r="T5" s="4">
        <v>79.73</v>
      </c>
      <c r="U5" s="15">
        <f t="shared" si="0"/>
        <v>632.57</v>
      </c>
      <c r="V5" s="53">
        <f t="shared" si="1"/>
        <v>632.57</v>
      </c>
      <c r="W5" s="52">
        <v>2</v>
      </c>
      <c r="X5" s="48">
        <f t="shared" si="2"/>
        <v>8</v>
      </c>
    </row>
    <row r="6" spans="2:24" ht="16.5">
      <c r="B6" s="52">
        <v>3</v>
      </c>
      <c r="C6" s="50" t="s">
        <v>30</v>
      </c>
      <c r="D6" s="51" t="s">
        <v>85</v>
      </c>
      <c r="E6" s="4">
        <v>78.06</v>
      </c>
      <c r="F6" s="4">
        <v>78.11</v>
      </c>
      <c r="G6" s="36">
        <v>0</v>
      </c>
      <c r="H6" s="34">
        <v>80.16</v>
      </c>
      <c r="I6" s="34">
        <v>77.72</v>
      </c>
      <c r="J6" s="34">
        <v>78.24</v>
      </c>
      <c r="K6" s="4">
        <v>0</v>
      </c>
      <c r="L6" s="34">
        <v>78.22</v>
      </c>
      <c r="M6" s="4">
        <v>0</v>
      </c>
      <c r="N6" s="34">
        <v>77.52</v>
      </c>
      <c r="O6" s="16">
        <v>78.78</v>
      </c>
      <c r="P6" s="4">
        <v>0</v>
      </c>
      <c r="Q6" s="16">
        <v>79.14</v>
      </c>
      <c r="R6" s="35">
        <v>0</v>
      </c>
      <c r="S6" s="40">
        <v>0</v>
      </c>
      <c r="T6" s="36">
        <v>0</v>
      </c>
      <c r="U6" s="15">
        <f t="shared" si="0"/>
        <v>705.9499999999999</v>
      </c>
      <c r="V6" s="53">
        <f t="shared" si="1"/>
        <v>628.4300000000001</v>
      </c>
      <c r="W6" s="52">
        <v>3</v>
      </c>
      <c r="X6" s="48">
        <f t="shared" si="2"/>
        <v>9</v>
      </c>
    </row>
    <row r="7" spans="2:25" ht="15">
      <c r="B7" s="3">
        <v>4</v>
      </c>
      <c r="C7" s="21" t="s">
        <v>7</v>
      </c>
      <c r="D7" s="26" t="s">
        <v>38</v>
      </c>
      <c r="E7" s="4">
        <v>0</v>
      </c>
      <c r="F7" s="4">
        <v>0</v>
      </c>
      <c r="G7" s="16">
        <v>71.21</v>
      </c>
      <c r="H7" s="34">
        <v>76.82</v>
      </c>
      <c r="I7" s="34">
        <v>69.93</v>
      </c>
      <c r="J7" s="34">
        <v>76.49</v>
      </c>
      <c r="K7" s="41">
        <v>78.62</v>
      </c>
      <c r="L7" s="34">
        <v>78.31</v>
      </c>
      <c r="M7" s="4">
        <v>0</v>
      </c>
      <c r="N7" s="36">
        <v>0</v>
      </c>
      <c r="O7" s="36">
        <v>0</v>
      </c>
      <c r="P7" s="4">
        <v>0</v>
      </c>
      <c r="Q7" s="16">
        <v>79.45</v>
      </c>
      <c r="R7" s="16">
        <v>75.87</v>
      </c>
      <c r="S7" s="39">
        <v>0</v>
      </c>
      <c r="T7" s="16">
        <v>76.06</v>
      </c>
      <c r="U7" s="15">
        <f t="shared" si="0"/>
        <v>682.76</v>
      </c>
      <c r="V7" s="16">
        <f t="shared" si="1"/>
        <v>612.83</v>
      </c>
      <c r="W7" s="3">
        <v>4</v>
      </c>
      <c r="X7" s="48">
        <f t="shared" si="2"/>
        <v>9</v>
      </c>
      <c r="Y7" s="7" t="s">
        <v>2</v>
      </c>
    </row>
    <row r="8" spans="2:24" ht="15">
      <c r="B8" s="3">
        <v>5</v>
      </c>
      <c r="C8" s="21" t="s">
        <v>18</v>
      </c>
      <c r="D8" s="26" t="s">
        <v>19</v>
      </c>
      <c r="E8" s="4">
        <v>0</v>
      </c>
      <c r="F8" s="4">
        <v>74.12</v>
      </c>
      <c r="G8" s="36">
        <v>0</v>
      </c>
      <c r="H8" s="34">
        <v>76.26</v>
      </c>
      <c r="I8" s="34">
        <v>75.18</v>
      </c>
      <c r="J8" s="34">
        <v>71.39</v>
      </c>
      <c r="K8" s="36">
        <v>0</v>
      </c>
      <c r="L8" s="36">
        <v>0</v>
      </c>
      <c r="M8" s="4">
        <v>77.08</v>
      </c>
      <c r="N8" s="34">
        <v>72.08</v>
      </c>
      <c r="O8" s="16">
        <v>71.87</v>
      </c>
      <c r="P8" s="4">
        <v>0</v>
      </c>
      <c r="Q8" s="16">
        <v>73.11</v>
      </c>
      <c r="R8" s="16">
        <v>74.07</v>
      </c>
      <c r="S8" s="38">
        <v>73.25</v>
      </c>
      <c r="T8" s="16">
        <v>55.3</v>
      </c>
      <c r="U8" s="15">
        <f t="shared" si="0"/>
        <v>793.71</v>
      </c>
      <c r="V8" s="16">
        <f t="shared" si="1"/>
        <v>595.15</v>
      </c>
      <c r="W8" s="3">
        <v>5</v>
      </c>
      <c r="X8" s="48">
        <f t="shared" si="2"/>
        <v>11</v>
      </c>
    </row>
    <row r="9" spans="2:24" ht="15">
      <c r="B9" s="3">
        <v>6</v>
      </c>
      <c r="C9" s="21" t="s">
        <v>77</v>
      </c>
      <c r="D9" s="26" t="s">
        <v>78</v>
      </c>
      <c r="E9" s="4">
        <v>70.72</v>
      </c>
      <c r="F9" s="4">
        <v>70.04</v>
      </c>
      <c r="G9" s="16">
        <v>66.9</v>
      </c>
      <c r="H9" s="16">
        <v>73.6</v>
      </c>
      <c r="I9" s="34">
        <v>69.26</v>
      </c>
      <c r="J9" s="36">
        <v>0</v>
      </c>
      <c r="K9" s="4">
        <v>0</v>
      </c>
      <c r="L9" s="34">
        <v>63.87</v>
      </c>
      <c r="M9" s="4">
        <v>69.32</v>
      </c>
      <c r="N9" s="34">
        <v>67.42</v>
      </c>
      <c r="O9" s="36">
        <v>0</v>
      </c>
      <c r="P9" s="4">
        <v>0</v>
      </c>
      <c r="Q9" s="36">
        <v>0</v>
      </c>
      <c r="R9" s="36">
        <v>0</v>
      </c>
      <c r="S9" s="49">
        <v>67.9</v>
      </c>
      <c r="T9" s="16">
        <v>69.09</v>
      </c>
      <c r="U9" s="15">
        <f t="shared" si="0"/>
        <v>688.12</v>
      </c>
      <c r="V9" s="16">
        <f t="shared" si="1"/>
        <v>557.3499999999999</v>
      </c>
      <c r="W9" s="3">
        <v>6</v>
      </c>
      <c r="X9" s="48">
        <f t="shared" si="2"/>
        <v>10</v>
      </c>
    </row>
    <row r="10" spans="2:24" ht="15">
      <c r="B10" s="3">
        <v>7</v>
      </c>
      <c r="C10" s="21" t="s">
        <v>54</v>
      </c>
      <c r="D10" s="26" t="s">
        <v>55</v>
      </c>
      <c r="E10" s="4">
        <v>0</v>
      </c>
      <c r="F10" s="4">
        <v>66.41</v>
      </c>
      <c r="G10" s="36">
        <v>0</v>
      </c>
      <c r="H10" s="34">
        <v>67.57</v>
      </c>
      <c r="I10" s="36">
        <v>0</v>
      </c>
      <c r="J10" s="34">
        <v>64.34</v>
      </c>
      <c r="K10" s="34">
        <v>63.51</v>
      </c>
      <c r="L10" s="16">
        <v>65.6</v>
      </c>
      <c r="M10" s="4">
        <v>69.69</v>
      </c>
      <c r="N10" s="34">
        <v>69.06</v>
      </c>
      <c r="O10" s="16">
        <v>69.75</v>
      </c>
      <c r="P10" s="4">
        <v>0</v>
      </c>
      <c r="Q10" s="16">
        <v>67.18</v>
      </c>
      <c r="R10" s="4">
        <v>0</v>
      </c>
      <c r="S10" s="40">
        <v>0</v>
      </c>
      <c r="T10" s="16">
        <v>67.09</v>
      </c>
      <c r="U10" s="15">
        <f t="shared" si="0"/>
        <v>670.1999999999999</v>
      </c>
      <c r="V10" s="16">
        <f t="shared" si="1"/>
        <v>542.35</v>
      </c>
      <c r="W10" s="3">
        <v>7</v>
      </c>
      <c r="X10" s="48">
        <f t="shared" si="2"/>
        <v>10</v>
      </c>
    </row>
    <row r="11" spans="1:24" ht="15">
      <c r="A11" s="7" t="s">
        <v>2</v>
      </c>
      <c r="B11" s="3">
        <v>8</v>
      </c>
      <c r="C11" s="21" t="s">
        <v>37</v>
      </c>
      <c r="D11" s="26" t="s">
        <v>38</v>
      </c>
      <c r="E11" s="4">
        <v>0</v>
      </c>
      <c r="F11" s="4">
        <v>67.8</v>
      </c>
      <c r="G11" s="16">
        <v>61.84</v>
      </c>
      <c r="H11" s="16">
        <v>67.8</v>
      </c>
      <c r="I11" s="34">
        <v>66.79</v>
      </c>
      <c r="J11" s="34">
        <v>65.89</v>
      </c>
      <c r="K11" s="36">
        <v>0</v>
      </c>
      <c r="L11" s="34">
        <v>66.95</v>
      </c>
      <c r="M11" s="4">
        <v>69.97</v>
      </c>
      <c r="N11" s="34">
        <v>67.82</v>
      </c>
      <c r="O11" s="16">
        <v>66.54</v>
      </c>
      <c r="P11" s="4">
        <v>0</v>
      </c>
      <c r="Q11" s="16">
        <v>68.37</v>
      </c>
      <c r="R11" s="16">
        <v>66.63</v>
      </c>
      <c r="S11" s="40">
        <v>0</v>
      </c>
      <c r="T11" s="16">
        <v>53.16</v>
      </c>
      <c r="U11" s="15">
        <f t="shared" si="0"/>
        <v>789.5599999999998</v>
      </c>
      <c r="V11" s="16">
        <f t="shared" si="1"/>
        <v>542.13</v>
      </c>
      <c r="W11" s="3">
        <v>8</v>
      </c>
      <c r="X11" s="48">
        <f t="shared" si="2"/>
        <v>12</v>
      </c>
    </row>
    <row r="12" spans="2:25" ht="15">
      <c r="B12" s="3">
        <v>9</v>
      </c>
      <c r="C12" s="21" t="s">
        <v>31</v>
      </c>
      <c r="D12" s="26" t="s">
        <v>32</v>
      </c>
      <c r="E12" s="4">
        <v>0</v>
      </c>
      <c r="F12" s="4">
        <v>0</v>
      </c>
      <c r="G12" s="36">
        <v>0</v>
      </c>
      <c r="H12" s="36">
        <v>0</v>
      </c>
      <c r="I12" s="4">
        <v>0</v>
      </c>
      <c r="J12" s="36">
        <v>0</v>
      </c>
      <c r="K12" s="34">
        <v>62.13</v>
      </c>
      <c r="L12" s="34">
        <v>64.04</v>
      </c>
      <c r="M12" s="4">
        <v>66.51</v>
      </c>
      <c r="N12" s="34">
        <v>64.55</v>
      </c>
      <c r="O12" s="16">
        <v>63.5</v>
      </c>
      <c r="P12" s="4">
        <v>0</v>
      </c>
      <c r="Q12" s="16">
        <v>66.83</v>
      </c>
      <c r="R12" s="16">
        <v>67.06</v>
      </c>
      <c r="S12" s="49">
        <v>63.54</v>
      </c>
      <c r="T12" s="16">
        <v>65.3</v>
      </c>
      <c r="U12" s="15">
        <f t="shared" si="0"/>
        <v>583.4599999999999</v>
      </c>
      <c r="V12" s="16">
        <f t="shared" si="1"/>
        <v>521.33</v>
      </c>
      <c r="W12" s="3">
        <v>9</v>
      </c>
      <c r="X12" s="48">
        <f t="shared" si="2"/>
        <v>9</v>
      </c>
      <c r="Y12" s="7" t="s">
        <v>2</v>
      </c>
    </row>
    <row r="13" spans="2:24" ht="15">
      <c r="B13" s="3">
        <v>10</v>
      </c>
      <c r="C13" s="21" t="s">
        <v>28</v>
      </c>
      <c r="D13" s="26" t="s">
        <v>29</v>
      </c>
      <c r="E13" s="4">
        <v>64.88</v>
      </c>
      <c r="F13" s="4">
        <v>64.92</v>
      </c>
      <c r="G13" s="4">
        <v>0</v>
      </c>
      <c r="H13" s="36">
        <v>0</v>
      </c>
      <c r="I13" s="34">
        <v>63.43</v>
      </c>
      <c r="J13" s="34">
        <v>61.35</v>
      </c>
      <c r="K13" s="34">
        <v>63.49</v>
      </c>
      <c r="L13" s="34">
        <v>63.07</v>
      </c>
      <c r="M13" s="4">
        <v>0</v>
      </c>
      <c r="N13" s="34">
        <v>64.71</v>
      </c>
      <c r="O13" s="36">
        <v>0</v>
      </c>
      <c r="P13" s="4">
        <v>0</v>
      </c>
      <c r="Q13" s="36">
        <v>0</v>
      </c>
      <c r="R13" s="4">
        <v>0</v>
      </c>
      <c r="S13" s="39">
        <v>0</v>
      </c>
      <c r="T13" s="16">
        <v>64.41</v>
      </c>
      <c r="U13" s="15">
        <f t="shared" si="0"/>
        <v>510.26</v>
      </c>
      <c r="V13" s="16">
        <f t="shared" si="1"/>
        <v>510.26</v>
      </c>
      <c r="W13" s="3">
        <v>10</v>
      </c>
      <c r="X13" s="48">
        <f t="shared" si="2"/>
        <v>8</v>
      </c>
    </row>
    <row r="14" spans="2:24" ht="15">
      <c r="B14" s="3">
        <v>11</v>
      </c>
      <c r="C14" s="21" t="s">
        <v>73</v>
      </c>
      <c r="D14" s="26" t="s">
        <v>74</v>
      </c>
      <c r="E14" s="4">
        <v>0</v>
      </c>
      <c r="F14" s="4">
        <v>0</v>
      </c>
      <c r="G14" s="34">
        <v>56.76</v>
      </c>
      <c r="H14" s="34">
        <v>61.49</v>
      </c>
      <c r="I14" s="36">
        <v>0</v>
      </c>
      <c r="J14" s="34">
        <v>62.08</v>
      </c>
      <c r="K14" s="36">
        <v>0</v>
      </c>
      <c r="L14" s="34">
        <v>60.53</v>
      </c>
      <c r="M14" s="4">
        <v>0</v>
      </c>
      <c r="N14" s="34">
        <v>61.6</v>
      </c>
      <c r="O14" s="16">
        <v>62.81</v>
      </c>
      <c r="P14" s="4">
        <v>0</v>
      </c>
      <c r="Q14" s="16">
        <v>65.6</v>
      </c>
      <c r="R14" s="16">
        <v>65.01</v>
      </c>
      <c r="S14" s="40">
        <v>0</v>
      </c>
      <c r="T14" s="16">
        <v>65.22</v>
      </c>
      <c r="U14" s="15">
        <f t="shared" si="0"/>
        <v>561.1</v>
      </c>
      <c r="V14" s="16">
        <f t="shared" si="1"/>
        <v>504.34000000000003</v>
      </c>
      <c r="W14" s="3">
        <v>11</v>
      </c>
      <c r="X14" s="48">
        <f t="shared" si="2"/>
        <v>9</v>
      </c>
    </row>
    <row r="15" spans="2:24" ht="15">
      <c r="B15" s="3">
        <v>12</v>
      </c>
      <c r="C15" s="21" t="s">
        <v>88</v>
      </c>
      <c r="D15" s="26" t="s">
        <v>89</v>
      </c>
      <c r="E15" s="4">
        <v>0</v>
      </c>
      <c r="F15" s="4">
        <v>62.02</v>
      </c>
      <c r="G15" s="16">
        <v>56.26</v>
      </c>
      <c r="H15" s="4">
        <v>0</v>
      </c>
      <c r="I15" s="34">
        <v>61.11</v>
      </c>
      <c r="J15" s="34">
        <v>62.18</v>
      </c>
      <c r="K15" s="34">
        <v>60.24</v>
      </c>
      <c r="L15" s="34">
        <v>60.65</v>
      </c>
      <c r="M15" s="4">
        <v>0</v>
      </c>
      <c r="N15" s="34">
        <v>62.68</v>
      </c>
      <c r="O15" s="16">
        <v>62.23</v>
      </c>
      <c r="P15" s="4">
        <v>62.21</v>
      </c>
      <c r="Q15" s="36">
        <v>0</v>
      </c>
      <c r="R15" s="34">
        <v>64.23</v>
      </c>
      <c r="S15" s="49">
        <v>60.69</v>
      </c>
      <c r="T15" s="16">
        <v>50.54</v>
      </c>
      <c r="U15" s="15">
        <f t="shared" si="0"/>
        <v>725.04</v>
      </c>
      <c r="V15" s="16">
        <f t="shared" si="1"/>
        <v>497.34999999999997</v>
      </c>
      <c r="W15" s="3">
        <v>12</v>
      </c>
      <c r="X15" s="48">
        <f t="shared" si="2"/>
        <v>12</v>
      </c>
    </row>
    <row r="16" spans="2:24" ht="15">
      <c r="B16" s="3">
        <v>13</v>
      </c>
      <c r="C16" s="21" t="s">
        <v>71</v>
      </c>
      <c r="D16" s="26" t="s">
        <v>72</v>
      </c>
      <c r="E16" s="4">
        <v>62.25</v>
      </c>
      <c r="F16" s="4">
        <v>0</v>
      </c>
      <c r="G16" s="16">
        <v>56.82</v>
      </c>
      <c r="H16" s="36">
        <v>0</v>
      </c>
      <c r="I16" s="36">
        <v>0</v>
      </c>
      <c r="J16" s="36">
        <v>0</v>
      </c>
      <c r="K16" s="4">
        <v>0</v>
      </c>
      <c r="L16" s="34">
        <v>61.82</v>
      </c>
      <c r="M16" s="4">
        <v>0</v>
      </c>
      <c r="N16" s="34">
        <v>60.61</v>
      </c>
      <c r="O16" s="16">
        <v>60.95</v>
      </c>
      <c r="P16" s="4">
        <v>0</v>
      </c>
      <c r="Q16" s="16">
        <v>63.68</v>
      </c>
      <c r="R16" s="16">
        <v>63.44</v>
      </c>
      <c r="S16" s="40">
        <v>0</v>
      </c>
      <c r="T16" s="16">
        <v>62.63</v>
      </c>
      <c r="U16" s="15">
        <f t="shared" si="0"/>
        <v>492.2</v>
      </c>
      <c r="V16" s="16">
        <f t="shared" si="1"/>
        <v>492.2</v>
      </c>
      <c r="W16" s="3">
        <v>13</v>
      </c>
      <c r="X16" s="48">
        <f t="shared" si="2"/>
        <v>8</v>
      </c>
    </row>
    <row r="17" spans="2:25" ht="15">
      <c r="B17" s="3">
        <v>14</v>
      </c>
      <c r="C17" s="21" t="s">
        <v>104</v>
      </c>
      <c r="D17" s="26" t="s">
        <v>103</v>
      </c>
      <c r="E17" s="4">
        <v>0</v>
      </c>
      <c r="F17" s="4">
        <v>0</v>
      </c>
      <c r="G17" s="36">
        <v>0</v>
      </c>
      <c r="H17" s="36">
        <v>0</v>
      </c>
      <c r="I17" s="34">
        <v>69.42</v>
      </c>
      <c r="J17" s="36">
        <v>0</v>
      </c>
      <c r="K17" s="34">
        <v>74.28</v>
      </c>
      <c r="L17" s="34">
        <v>74.38</v>
      </c>
      <c r="M17" s="4">
        <v>0</v>
      </c>
      <c r="N17" s="34">
        <v>75.83</v>
      </c>
      <c r="O17" s="16">
        <v>68.47</v>
      </c>
      <c r="P17" s="4">
        <v>0</v>
      </c>
      <c r="Q17" s="16">
        <v>76.37</v>
      </c>
      <c r="R17" s="36">
        <v>0</v>
      </c>
      <c r="S17" s="40">
        <v>0</v>
      </c>
      <c r="T17" s="36">
        <v>0</v>
      </c>
      <c r="U17" s="15">
        <f t="shared" si="0"/>
        <v>438.75</v>
      </c>
      <c r="V17" s="16">
        <f t="shared" si="1"/>
        <v>438.75</v>
      </c>
      <c r="W17" s="3">
        <v>14</v>
      </c>
      <c r="X17" s="48">
        <f t="shared" si="2"/>
        <v>6</v>
      </c>
      <c r="Y17" s="7" t="s">
        <v>2</v>
      </c>
    </row>
    <row r="18" spans="2:24" ht="15">
      <c r="B18" s="3">
        <v>15</v>
      </c>
      <c r="C18" s="21" t="s">
        <v>83</v>
      </c>
      <c r="D18" s="26" t="s">
        <v>84</v>
      </c>
      <c r="E18" s="4">
        <v>0</v>
      </c>
      <c r="F18" s="4">
        <v>0</v>
      </c>
      <c r="G18" s="34">
        <v>68.07</v>
      </c>
      <c r="H18" s="36">
        <v>0</v>
      </c>
      <c r="I18" s="36">
        <v>0</v>
      </c>
      <c r="J18" s="16">
        <v>71.2</v>
      </c>
      <c r="K18" s="36">
        <v>0</v>
      </c>
      <c r="L18" s="36">
        <v>0</v>
      </c>
      <c r="M18" s="4">
        <v>74.71</v>
      </c>
      <c r="N18" s="36">
        <v>0</v>
      </c>
      <c r="O18" s="36">
        <v>0</v>
      </c>
      <c r="P18" s="4">
        <v>70.86</v>
      </c>
      <c r="Q18" s="36">
        <v>0</v>
      </c>
      <c r="R18" s="4">
        <v>0</v>
      </c>
      <c r="S18" s="43">
        <v>70.48</v>
      </c>
      <c r="T18" s="16">
        <v>73.29</v>
      </c>
      <c r="U18" s="15">
        <f t="shared" si="0"/>
        <v>428.61</v>
      </c>
      <c r="V18" s="16">
        <f t="shared" si="1"/>
        <v>428.61</v>
      </c>
      <c r="W18" s="3">
        <v>15</v>
      </c>
      <c r="X18" s="48">
        <f t="shared" si="2"/>
        <v>6</v>
      </c>
    </row>
    <row r="19" spans="2:24" ht="15">
      <c r="B19" s="3">
        <v>16</v>
      </c>
      <c r="C19" s="21" t="s">
        <v>33</v>
      </c>
      <c r="D19" s="26" t="s">
        <v>34</v>
      </c>
      <c r="E19" s="4">
        <v>51.23</v>
      </c>
      <c r="F19" s="4">
        <v>0</v>
      </c>
      <c r="G19" s="4">
        <v>0</v>
      </c>
      <c r="H19" s="4">
        <v>0</v>
      </c>
      <c r="I19" s="34">
        <v>50.57</v>
      </c>
      <c r="J19" s="34">
        <v>51.72</v>
      </c>
      <c r="K19" s="34">
        <v>51.56</v>
      </c>
      <c r="L19" s="34">
        <v>49.85</v>
      </c>
      <c r="M19" s="4">
        <v>53.94</v>
      </c>
      <c r="N19" s="34">
        <v>53.86</v>
      </c>
      <c r="O19" s="16">
        <v>54.18</v>
      </c>
      <c r="P19" s="4">
        <v>0</v>
      </c>
      <c r="Q19" s="16">
        <v>51.13</v>
      </c>
      <c r="R19" s="4">
        <v>0</v>
      </c>
      <c r="S19" s="49">
        <v>53.34</v>
      </c>
      <c r="T19" s="16">
        <v>54.06</v>
      </c>
      <c r="U19" s="15">
        <f t="shared" si="0"/>
        <v>575.44</v>
      </c>
      <c r="V19" s="16">
        <f t="shared" si="1"/>
        <v>423.89000000000004</v>
      </c>
      <c r="W19" s="3">
        <v>16</v>
      </c>
      <c r="X19" s="48">
        <f t="shared" si="2"/>
        <v>11</v>
      </c>
    </row>
    <row r="20" spans="2:24" ht="15">
      <c r="B20" s="3">
        <v>17</v>
      </c>
      <c r="C20" s="21" t="s">
        <v>62</v>
      </c>
      <c r="D20" s="26" t="s">
        <v>63</v>
      </c>
      <c r="E20" s="4">
        <v>0</v>
      </c>
      <c r="F20" s="4">
        <v>62.47</v>
      </c>
      <c r="G20" s="16">
        <v>58.1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">
        <v>0</v>
      </c>
      <c r="N20" s="34">
        <v>62.28</v>
      </c>
      <c r="O20" s="16">
        <v>61.07</v>
      </c>
      <c r="P20" s="4">
        <v>0</v>
      </c>
      <c r="Q20" s="16">
        <v>61.89</v>
      </c>
      <c r="R20" s="4">
        <v>0</v>
      </c>
      <c r="S20" s="40">
        <v>0</v>
      </c>
      <c r="T20" s="16">
        <v>55.24</v>
      </c>
      <c r="U20" s="15">
        <f t="shared" si="0"/>
        <v>361.05</v>
      </c>
      <c r="V20" s="16">
        <f t="shared" si="1"/>
        <v>361.05</v>
      </c>
      <c r="W20" s="3">
        <v>17</v>
      </c>
      <c r="X20" s="48">
        <f t="shared" si="2"/>
        <v>6</v>
      </c>
    </row>
    <row r="21" spans="2:24" ht="15">
      <c r="B21" s="3">
        <v>18</v>
      </c>
      <c r="C21" s="21" t="s">
        <v>111</v>
      </c>
      <c r="D21" s="26" t="s">
        <v>112</v>
      </c>
      <c r="E21" s="4">
        <v>0</v>
      </c>
      <c r="F21" s="4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4">
        <v>63.02</v>
      </c>
      <c r="M21" s="4">
        <v>0</v>
      </c>
      <c r="N21" s="34">
        <v>62.82</v>
      </c>
      <c r="O21" s="16">
        <v>65.47</v>
      </c>
      <c r="P21" s="36">
        <v>0</v>
      </c>
      <c r="Q21" s="16">
        <v>66.28</v>
      </c>
      <c r="R21" s="36">
        <v>0</v>
      </c>
      <c r="S21" s="39">
        <v>0</v>
      </c>
      <c r="T21" s="16">
        <v>68.58</v>
      </c>
      <c r="U21" s="15">
        <f t="shared" si="0"/>
        <v>326.17</v>
      </c>
      <c r="V21" s="16">
        <f t="shared" si="1"/>
        <v>326.17</v>
      </c>
      <c r="W21" s="3">
        <v>18</v>
      </c>
      <c r="X21" s="48">
        <f t="shared" si="2"/>
        <v>5</v>
      </c>
    </row>
    <row r="22" spans="2:25" ht="15">
      <c r="B22" s="3">
        <v>19</v>
      </c>
      <c r="C22" s="21" t="s">
        <v>22</v>
      </c>
      <c r="D22" s="26" t="s">
        <v>23</v>
      </c>
      <c r="E22" s="4">
        <v>59.62</v>
      </c>
      <c r="F22" s="4">
        <v>59.92</v>
      </c>
      <c r="G22" s="36">
        <v>0</v>
      </c>
      <c r="H22" s="36">
        <v>0</v>
      </c>
      <c r="I22" s="34">
        <v>60.21</v>
      </c>
      <c r="J22" s="34">
        <v>61.45</v>
      </c>
      <c r="K22" s="36">
        <v>0</v>
      </c>
      <c r="L22" s="36">
        <v>0</v>
      </c>
      <c r="M22" s="4">
        <v>0</v>
      </c>
      <c r="N22" s="36">
        <v>0</v>
      </c>
      <c r="O22" s="36">
        <v>0</v>
      </c>
      <c r="P22" s="36">
        <v>0</v>
      </c>
      <c r="Q22" s="36">
        <v>0</v>
      </c>
      <c r="R22" s="34">
        <v>61.93</v>
      </c>
      <c r="S22" s="40">
        <v>0</v>
      </c>
      <c r="T22" s="4">
        <v>0</v>
      </c>
      <c r="U22" s="15">
        <f t="shared" si="0"/>
        <v>303.13</v>
      </c>
      <c r="V22" s="16">
        <f t="shared" si="1"/>
        <v>303.13</v>
      </c>
      <c r="W22" s="3">
        <v>19</v>
      </c>
      <c r="X22" s="48">
        <f t="shared" si="2"/>
        <v>5</v>
      </c>
      <c r="Y22" s="7" t="s">
        <v>2</v>
      </c>
    </row>
    <row r="23" spans="2:24" ht="15">
      <c r="B23" s="3">
        <v>20</v>
      </c>
      <c r="C23" s="21" t="s">
        <v>17</v>
      </c>
      <c r="D23" s="26" t="s">
        <v>90</v>
      </c>
      <c r="E23" s="4">
        <v>0</v>
      </c>
      <c r="F23" s="4">
        <v>53.22</v>
      </c>
      <c r="G23" s="36">
        <v>0</v>
      </c>
      <c r="H23" s="36">
        <v>0</v>
      </c>
      <c r="I23" s="34">
        <v>55.02</v>
      </c>
      <c r="J23" s="34">
        <v>55.43</v>
      </c>
      <c r="K23" s="36">
        <v>0</v>
      </c>
      <c r="L23" s="34">
        <v>58.81</v>
      </c>
      <c r="M23" s="4">
        <v>0</v>
      </c>
      <c r="N23" s="36">
        <v>0</v>
      </c>
      <c r="O23" s="16">
        <v>57.86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5">
        <f t="shared" si="0"/>
        <v>280.34000000000003</v>
      </c>
      <c r="V23" s="16">
        <f t="shared" si="1"/>
        <v>280.34000000000003</v>
      </c>
      <c r="W23" s="3">
        <v>20</v>
      </c>
      <c r="X23" s="48">
        <f t="shared" si="2"/>
        <v>5</v>
      </c>
    </row>
    <row r="24" spans="2:24" ht="15">
      <c r="B24" s="3">
        <v>21</v>
      </c>
      <c r="C24" s="21" t="s">
        <v>15</v>
      </c>
      <c r="D24" s="26" t="s">
        <v>16</v>
      </c>
      <c r="E24" s="4">
        <v>68.26</v>
      </c>
      <c r="F24" s="4">
        <v>0</v>
      </c>
      <c r="G24" s="36">
        <v>0</v>
      </c>
      <c r="H24" s="36">
        <v>0</v>
      </c>
      <c r="I24" s="36">
        <v>0</v>
      </c>
      <c r="J24" s="36">
        <v>0</v>
      </c>
      <c r="K24" s="4">
        <v>0</v>
      </c>
      <c r="L24" s="36">
        <v>0</v>
      </c>
      <c r="M24" s="4">
        <v>0</v>
      </c>
      <c r="N24" s="34">
        <v>69.06</v>
      </c>
      <c r="O24" s="16">
        <v>68.96</v>
      </c>
      <c r="P24" s="4">
        <v>0</v>
      </c>
      <c r="Q24" s="16">
        <v>69.51</v>
      </c>
      <c r="R24" s="4">
        <v>0</v>
      </c>
      <c r="S24" s="4">
        <v>0</v>
      </c>
      <c r="T24" s="35">
        <v>0</v>
      </c>
      <c r="U24" s="15">
        <f t="shared" si="0"/>
        <v>275.78999999999996</v>
      </c>
      <c r="V24" s="16">
        <f t="shared" si="1"/>
        <v>275.78999999999996</v>
      </c>
      <c r="W24" s="3">
        <v>21</v>
      </c>
      <c r="X24" s="48">
        <f t="shared" si="2"/>
        <v>4</v>
      </c>
    </row>
    <row r="25" spans="2:24" ht="15">
      <c r="B25" s="3">
        <v>22</v>
      </c>
      <c r="C25" s="21" t="s">
        <v>52</v>
      </c>
      <c r="D25" s="26" t="s">
        <v>53</v>
      </c>
      <c r="E25" s="4">
        <v>0</v>
      </c>
      <c r="F25" s="4">
        <v>73.13</v>
      </c>
      <c r="G25" s="36">
        <v>0</v>
      </c>
      <c r="H25" s="36">
        <v>0</v>
      </c>
      <c r="I25" s="34">
        <v>69.05</v>
      </c>
      <c r="J25" s="36">
        <v>0</v>
      </c>
      <c r="K25" s="4">
        <v>0</v>
      </c>
      <c r="L25" s="36">
        <v>0</v>
      </c>
      <c r="M25" s="4">
        <v>0</v>
      </c>
      <c r="N25" s="36">
        <v>0</v>
      </c>
      <c r="O25" s="16">
        <v>66.15</v>
      </c>
      <c r="P25" s="4">
        <v>0</v>
      </c>
      <c r="Q25" s="4">
        <v>0</v>
      </c>
      <c r="R25" s="4">
        <v>0</v>
      </c>
      <c r="S25" s="4">
        <v>0</v>
      </c>
      <c r="T25" s="16">
        <v>64.4</v>
      </c>
      <c r="U25" s="15">
        <f t="shared" si="0"/>
        <v>272.73</v>
      </c>
      <c r="V25" s="16">
        <f t="shared" si="1"/>
        <v>272.73</v>
      </c>
      <c r="W25" s="3">
        <v>22</v>
      </c>
      <c r="X25" s="48">
        <f t="shared" si="2"/>
        <v>4</v>
      </c>
    </row>
    <row r="26" spans="2:24" ht="15">
      <c r="B26" s="3">
        <v>23</v>
      </c>
      <c r="C26" s="21" t="s">
        <v>109</v>
      </c>
      <c r="D26" s="26" t="s">
        <v>110</v>
      </c>
      <c r="E26" s="4">
        <v>0</v>
      </c>
      <c r="F26" s="4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4">
        <v>64.88</v>
      </c>
      <c r="M26" s="4">
        <v>0</v>
      </c>
      <c r="N26" s="36">
        <v>0</v>
      </c>
      <c r="O26" s="16">
        <v>65.34</v>
      </c>
      <c r="P26" s="36">
        <v>0</v>
      </c>
      <c r="Q26" s="16">
        <v>64.05</v>
      </c>
      <c r="R26" s="36">
        <v>0</v>
      </c>
      <c r="S26" s="36">
        <v>0</v>
      </c>
      <c r="T26" s="16">
        <v>66.81</v>
      </c>
      <c r="U26" s="15">
        <f t="shared" si="0"/>
        <v>261.08</v>
      </c>
      <c r="V26" s="16">
        <f t="shared" si="1"/>
        <v>261.08</v>
      </c>
      <c r="W26" s="3">
        <v>23</v>
      </c>
      <c r="X26" s="48">
        <f t="shared" si="2"/>
        <v>4</v>
      </c>
    </row>
    <row r="27" spans="2:24" ht="15">
      <c r="B27" s="3">
        <v>24</v>
      </c>
      <c r="C27" s="22" t="s">
        <v>116</v>
      </c>
      <c r="D27" s="27" t="s">
        <v>95</v>
      </c>
      <c r="E27" s="4">
        <v>0</v>
      </c>
      <c r="F27" s="36">
        <v>0</v>
      </c>
      <c r="G27" s="36">
        <v>0</v>
      </c>
      <c r="H27" s="36">
        <v>0</v>
      </c>
      <c r="I27" s="36">
        <v>0</v>
      </c>
      <c r="J27" s="34">
        <v>58.59</v>
      </c>
      <c r="K27" s="36">
        <v>0</v>
      </c>
      <c r="L27" s="36">
        <v>0</v>
      </c>
      <c r="M27" s="36">
        <v>0</v>
      </c>
      <c r="N27" s="34">
        <v>63.56</v>
      </c>
      <c r="O27" s="16">
        <v>66.71</v>
      </c>
      <c r="P27" s="36">
        <v>0</v>
      </c>
      <c r="Q27" s="16">
        <v>68.69</v>
      </c>
      <c r="R27" s="36">
        <v>0</v>
      </c>
      <c r="S27" s="36">
        <v>0</v>
      </c>
      <c r="T27" s="36">
        <v>0</v>
      </c>
      <c r="U27" s="15">
        <f t="shared" si="0"/>
        <v>257.55</v>
      </c>
      <c r="V27" s="16">
        <f t="shared" si="1"/>
        <v>257.54999999999995</v>
      </c>
      <c r="W27" s="3">
        <v>24</v>
      </c>
      <c r="X27" s="48">
        <f t="shared" si="2"/>
        <v>4</v>
      </c>
    </row>
    <row r="28" spans="2:24" ht="15">
      <c r="B28" s="3">
        <v>25</v>
      </c>
      <c r="C28" s="21" t="s">
        <v>42</v>
      </c>
      <c r="D28" s="26" t="s">
        <v>41</v>
      </c>
      <c r="E28" s="4">
        <v>66.45</v>
      </c>
      <c r="F28" s="4">
        <v>64.82</v>
      </c>
      <c r="G28" s="36">
        <v>0</v>
      </c>
      <c r="H28" s="36">
        <v>0</v>
      </c>
      <c r="I28" s="36">
        <v>0</v>
      </c>
      <c r="J28" s="34">
        <v>63.38</v>
      </c>
      <c r="K28" s="34">
        <v>62.82</v>
      </c>
      <c r="L28" s="36">
        <v>0</v>
      </c>
      <c r="M28" s="4">
        <v>0</v>
      </c>
      <c r="N28" s="36">
        <v>0</v>
      </c>
      <c r="O28" s="36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5">
        <f t="shared" si="0"/>
        <v>257.46999999999997</v>
      </c>
      <c r="V28" s="16">
        <f t="shared" si="1"/>
        <v>257.46999999999997</v>
      </c>
      <c r="W28" s="3">
        <v>25</v>
      </c>
      <c r="X28" s="48">
        <f t="shared" si="2"/>
        <v>4</v>
      </c>
    </row>
    <row r="29" spans="2:24" ht="15">
      <c r="B29" s="3">
        <v>26</v>
      </c>
      <c r="C29" s="21" t="s">
        <v>24</v>
      </c>
      <c r="D29" s="26" t="s">
        <v>25</v>
      </c>
      <c r="E29" s="4">
        <v>0</v>
      </c>
      <c r="F29" s="4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4">
        <v>0</v>
      </c>
      <c r="N29" s="36">
        <v>0</v>
      </c>
      <c r="O29" s="16">
        <v>63.06</v>
      </c>
      <c r="P29" s="36">
        <v>0</v>
      </c>
      <c r="Q29" s="16">
        <v>64.08</v>
      </c>
      <c r="R29" s="16">
        <v>62.59</v>
      </c>
      <c r="S29" s="36">
        <v>0</v>
      </c>
      <c r="T29" s="16">
        <v>64.49</v>
      </c>
      <c r="U29" s="15">
        <f t="shared" si="0"/>
        <v>254.22000000000003</v>
      </c>
      <c r="V29" s="16">
        <f t="shared" si="1"/>
        <v>254.22</v>
      </c>
      <c r="W29" s="3">
        <v>26</v>
      </c>
      <c r="X29" s="48">
        <f t="shared" si="2"/>
        <v>4</v>
      </c>
    </row>
    <row r="30" spans="2:24" ht="15">
      <c r="B30" s="3">
        <v>27</v>
      </c>
      <c r="C30" s="21" t="s">
        <v>87</v>
      </c>
      <c r="D30" s="26" t="s">
        <v>86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6">
        <v>0</v>
      </c>
      <c r="M30" s="4">
        <v>0</v>
      </c>
      <c r="N30" s="36">
        <v>0</v>
      </c>
      <c r="O30" s="16">
        <v>58.26</v>
      </c>
      <c r="P30" s="4">
        <v>0</v>
      </c>
      <c r="Q30" s="16">
        <v>58.97</v>
      </c>
      <c r="R30" s="16">
        <v>60.86</v>
      </c>
      <c r="S30" s="4">
        <v>0</v>
      </c>
      <c r="T30" s="16">
        <v>59.97</v>
      </c>
      <c r="U30" s="15">
        <f t="shared" si="0"/>
        <v>238.05999999999997</v>
      </c>
      <c r="V30" s="16">
        <f t="shared" si="1"/>
        <v>238.06</v>
      </c>
      <c r="W30" s="3">
        <v>27</v>
      </c>
      <c r="X30" s="48">
        <f t="shared" si="2"/>
        <v>4</v>
      </c>
    </row>
    <row r="31" spans="2:24" ht="15">
      <c r="B31" s="3">
        <v>28</v>
      </c>
      <c r="C31" s="21" t="s">
        <v>113</v>
      </c>
      <c r="D31" s="26" t="s">
        <v>49</v>
      </c>
      <c r="E31" s="4">
        <v>0</v>
      </c>
      <c r="F31" s="4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">
        <v>0</v>
      </c>
      <c r="N31" s="34">
        <v>61.29</v>
      </c>
      <c r="O31" s="16">
        <v>61.33</v>
      </c>
      <c r="P31" s="36">
        <v>0</v>
      </c>
      <c r="Q31" s="16">
        <v>58.98</v>
      </c>
      <c r="R31" s="16">
        <v>54.64</v>
      </c>
      <c r="S31" s="36">
        <v>0</v>
      </c>
      <c r="T31" s="36">
        <v>0</v>
      </c>
      <c r="U31" s="15">
        <f t="shared" si="0"/>
        <v>236.24</v>
      </c>
      <c r="V31" s="16">
        <f t="shared" si="1"/>
        <v>236.24</v>
      </c>
      <c r="W31" s="3">
        <v>28</v>
      </c>
      <c r="X31" s="48">
        <f t="shared" si="2"/>
        <v>4</v>
      </c>
    </row>
    <row r="32" spans="2:24" ht="15">
      <c r="B32" s="3">
        <v>29</v>
      </c>
      <c r="C32" s="21" t="s">
        <v>48</v>
      </c>
      <c r="D32" s="26" t="s">
        <v>49</v>
      </c>
      <c r="E32" s="4">
        <v>74.48</v>
      </c>
      <c r="F32" s="4">
        <v>0</v>
      </c>
      <c r="G32" s="36">
        <v>0</v>
      </c>
      <c r="H32" s="34">
        <v>76.53</v>
      </c>
      <c r="I32" s="36">
        <v>0</v>
      </c>
      <c r="J32" s="36">
        <v>0</v>
      </c>
      <c r="K32" s="36">
        <v>0</v>
      </c>
      <c r="L32" s="36">
        <v>0</v>
      </c>
      <c r="M32" s="4">
        <v>0</v>
      </c>
      <c r="N32" s="36">
        <v>0</v>
      </c>
      <c r="O32" s="4">
        <v>0</v>
      </c>
      <c r="P32" s="4">
        <v>0</v>
      </c>
      <c r="Q32" s="36">
        <v>0</v>
      </c>
      <c r="R32" s="36">
        <v>0</v>
      </c>
      <c r="S32" s="4">
        <v>0</v>
      </c>
      <c r="T32" s="16">
        <v>73.46</v>
      </c>
      <c r="U32" s="15">
        <f t="shared" si="0"/>
        <v>224.46999999999997</v>
      </c>
      <c r="V32" s="16">
        <f t="shared" si="1"/>
        <v>224.46999999999997</v>
      </c>
      <c r="W32" s="3">
        <v>29</v>
      </c>
      <c r="X32" s="48">
        <f t="shared" si="2"/>
        <v>3</v>
      </c>
    </row>
    <row r="33" spans="2:24" ht="15">
      <c r="B33" s="3">
        <v>30</v>
      </c>
      <c r="C33" s="21" t="s">
        <v>50</v>
      </c>
      <c r="D33" s="26" t="s">
        <v>51</v>
      </c>
      <c r="E33" s="4">
        <v>0</v>
      </c>
      <c r="F33" s="4">
        <v>0</v>
      </c>
      <c r="G33" s="4">
        <v>0</v>
      </c>
      <c r="H33" s="36">
        <v>0</v>
      </c>
      <c r="I33" s="36">
        <v>0</v>
      </c>
      <c r="J33" s="34">
        <v>72.79</v>
      </c>
      <c r="K33" s="36">
        <v>0</v>
      </c>
      <c r="L33" s="36">
        <v>0</v>
      </c>
      <c r="M33" s="4">
        <v>0</v>
      </c>
      <c r="N33" s="34">
        <v>73.89</v>
      </c>
      <c r="O33" s="36">
        <v>0</v>
      </c>
      <c r="P33" s="4">
        <v>0</v>
      </c>
      <c r="Q33" s="16">
        <v>71.67</v>
      </c>
      <c r="R33" s="4">
        <v>0</v>
      </c>
      <c r="S33" s="4">
        <v>0</v>
      </c>
      <c r="T33" s="4">
        <v>0</v>
      </c>
      <c r="U33" s="15">
        <f t="shared" si="0"/>
        <v>218.35000000000002</v>
      </c>
      <c r="V33" s="16">
        <f t="shared" si="1"/>
        <v>218.35000000000002</v>
      </c>
      <c r="W33" s="3">
        <v>30</v>
      </c>
      <c r="X33" s="48">
        <f t="shared" si="2"/>
        <v>3</v>
      </c>
    </row>
    <row r="34" spans="2:24" ht="15">
      <c r="B34" s="3">
        <v>31</v>
      </c>
      <c r="C34" s="21" t="s">
        <v>39</v>
      </c>
      <c r="D34" s="26" t="s">
        <v>43</v>
      </c>
      <c r="E34" s="4">
        <v>0</v>
      </c>
      <c r="F34" s="4">
        <v>70.27</v>
      </c>
      <c r="G34" s="36">
        <v>0</v>
      </c>
      <c r="H34" s="36">
        <v>0</v>
      </c>
      <c r="I34" s="36">
        <v>0</v>
      </c>
      <c r="J34" s="34">
        <v>72.46</v>
      </c>
      <c r="K34" s="36">
        <v>0</v>
      </c>
      <c r="L34" s="34">
        <v>67.86</v>
      </c>
      <c r="M34" s="4">
        <v>0</v>
      </c>
      <c r="N34" s="36">
        <v>0</v>
      </c>
      <c r="O34" s="36">
        <v>0</v>
      </c>
      <c r="P34" s="4">
        <v>0</v>
      </c>
      <c r="Q34" s="36">
        <v>0</v>
      </c>
      <c r="R34" s="4">
        <v>0</v>
      </c>
      <c r="S34" s="4">
        <v>0</v>
      </c>
      <c r="T34" s="36">
        <v>0</v>
      </c>
      <c r="U34" s="15">
        <f t="shared" si="0"/>
        <v>210.58999999999997</v>
      </c>
      <c r="V34" s="16">
        <f t="shared" si="1"/>
        <v>210.58999999999997</v>
      </c>
      <c r="W34" s="3">
        <v>31</v>
      </c>
      <c r="X34" s="48">
        <f t="shared" si="2"/>
        <v>3</v>
      </c>
    </row>
    <row r="35" spans="2:24" ht="15">
      <c r="B35" s="3">
        <v>32</v>
      </c>
      <c r="C35" s="21" t="s">
        <v>26</v>
      </c>
      <c r="D35" s="26" t="s">
        <v>27</v>
      </c>
      <c r="E35" s="4">
        <v>0</v>
      </c>
      <c r="F35" s="4">
        <v>0</v>
      </c>
      <c r="G35" s="16">
        <v>51.7</v>
      </c>
      <c r="H35" s="36">
        <v>0</v>
      </c>
      <c r="I35" s="34">
        <v>54.11</v>
      </c>
      <c r="J35" s="36">
        <v>0</v>
      </c>
      <c r="K35" s="4">
        <v>0</v>
      </c>
      <c r="L35" s="36">
        <v>0</v>
      </c>
      <c r="M35" s="4">
        <v>0</v>
      </c>
      <c r="N35" s="36">
        <v>0</v>
      </c>
      <c r="O35" s="36">
        <v>0</v>
      </c>
      <c r="P35" s="4">
        <v>0</v>
      </c>
      <c r="Q35" s="4">
        <v>0</v>
      </c>
      <c r="R35" s="16">
        <v>52.89</v>
      </c>
      <c r="S35" s="34">
        <v>50.26</v>
      </c>
      <c r="T35" s="36">
        <v>0</v>
      </c>
      <c r="U35" s="15">
        <f t="shared" si="0"/>
        <v>208.95999999999998</v>
      </c>
      <c r="V35" s="16">
        <f t="shared" si="1"/>
        <v>208.95999999999998</v>
      </c>
      <c r="W35" s="3">
        <v>32</v>
      </c>
      <c r="X35" s="48">
        <f t="shared" si="2"/>
        <v>4</v>
      </c>
    </row>
    <row r="36" spans="2:24" ht="15">
      <c r="B36" s="3">
        <v>33</v>
      </c>
      <c r="C36" s="21" t="s">
        <v>79</v>
      </c>
      <c r="D36" s="26" t="s">
        <v>80</v>
      </c>
      <c r="E36" s="4">
        <v>64.35</v>
      </c>
      <c r="F36" s="4">
        <v>64.6</v>
      </c>
      <c r="G36" s="36">
        <v>0</v>
      </c>
      <c r="H36" s="36">
        <v>0</v>
      </c>
      <c r="I36" s="4">
        <v>0</v>
      </c>
      <c r="J36" s="36">
        <v>0</v>
      </c>
      <c r="K36" s="36">
        <v>0</v>
      </c>
      <c r="L36" s="36">
        <v>0</v>
      </c>
      <c r="M36" s="4">
        <v>0</v>
      </c>
      <c r="N36" s="36">
        <v>0</v>
      </c>
      <c r="O36" s="4">
        <v>0</v>
      </c>
      <c r="P36" s="4">
        <v>0</v>
      </c>
      <c r="Q36" s="36">
        <v>0</v>
      </c>
      <c r="R36" s="16">
        <v>63.83</v>
      </c>
      <c r="S36" s="4">
        <v>0</v>
      </c>
      <c r="T36" s="36">
        <v>0</v>
      </c>
      <c r="U36" s="15">
        <f aca="true" t="shared" si="3" ref="U36:U67">SUM(E36:T36)</f>
        <v>192.77999999999997</v>
      </c>
      <c r="V36" s="16">
        <f aca="true" t="shared" si="4" ref="V36:V71">LARGE(E36:T36,1)+LARGE(E36:T36,2)+LARGE(E36:T36,3)+LARGE(E36:T36,4)+LARGE(E36:T36,5)+LARGE(E36:T36,6)+LARGE(E36:T36,7)+LARGE(E36:T36,8)</f>
        <v>192.77999999999997</v>
      </c>
      <c r="W36" s="3">
        <v>33</v>
      </c>
      <c r="X36" s="48">
        <f aca="true" t="shared" si="5" ref="X36:X71">COUNTIF(E36:T36,"&gt;0")</f>
        <v>3</v>
      </c>
    </row>
    <row r="37" spans="2:24" ht="15">
      <c r="B37" s="3">
        <v>34</v>
      </c>
      <c r="C37" s="21" t="s">
        <v>91</v>
      </c>
      <c r="D37" s="26" t="s">
        <v>92</v>
      </c>
      <c r="E37" s="4">
        <v>0</v>
      </c>
      <c r="F37" s="4">
        <v>61.04</v>
      </c>
      <c r="G37" s="36">
        <v>0</v>
      </c>
      <c r="H37" s="36">
        <v>0</v>
      </c>
      <c r="I37" s="34">
        <v>60.65</v>
      </c>
      <c r="J37" s="34">
        <v>64.87</v>
      </c>
      <c r="K37" s="4">
        <v>0</v>
      </c>
      <c r="L37" s="36">
        <v>0</v>
      </c>
      <c r="M37" s="4">
        <v>0</v>
      </c>
      <c r="N37" s="36">
        <v>0</v>
      </c>
      <c r="O37" s="36">
        <v>0</v>
      </c>
      <c r="P37" s="36">
        <v>0</v>
      </c>
      <c r="Q37" s="36">
        <v>0</v>
      </c>
      <c r="R37" s="4">
        <v>0</v>
      </c>
      <c r="S37" s="4">
        <v>0</v>
      </c>
      <c r="T37" s="4">
        <v>0</v>
      </c>
      <c r="U37" s="15">
        <f t="shared" si="3"/>
        <v>186.56</v>
      </c>
      <c r="V37" s="16">
        <f t="shared" si="4"/>
        <v>186.56</v>
      </c>
      <c r="W37" s="3">
        <v>34</v>
      </c>
      <c r="X37" s="48">
        <f t="shared" si="5"/>
        <v>3</v>
      </c>
    </row>
    <row r="38" spans="2:24" ht="15">
      <c r="B38" s="3">
        <v>35</v>
      </c>
      <c r="C38" s="21" t="s">
        <v>21</v>
      </c>
      <c r="D38" s="26" t="s">
        <v>20</v>
      </c>
      <c r="E38" s="4">
        <v>0</v>
      </c>
      <c r="F38" s="4">
        <v>62.22</v>
      </c>
      <c r="G38" s="4">
        <v>0</v>
      </c>
      <c r="H38" s="36">
        <v>0</v>
      </c>
      <c r="I38" s="36">
        <v>0</v>
      </c>
      <c r="J38" s="36">
        <v>0</v>
      </c>
      <c r="K38" s="4">
        <v>0</v>
      </c>
      <c r="L38" s="36">
        <v>0</v>
      </c>
      <c r="M38" s="4">
        <v>0</v>
      </c>
      <c r="N38" s="36">
        <v>0</v>
      </c>
      <c r="O38" s="36">
        <v>0</v>
      </c>
      <c r="P38" s="4">
        <v>0</v>
      </c>
      <c r="Q38" s="36">
        <v>0</v>
      </c>
      <c r="R38" s="16">
        <v>60.68</v>
      </c>
      <c r="S38" s="4">
        <v>0</v>
      </c>
      <c r="T38" s="16">
        <v>60.9</v>
      </c>
      <c r="U38" s="15">
        <f t="shared" si="3"/>
        <v>183.8</v>
      </c>
      <c r="V38" s="16">
        <f t="shared" si="4"/>
        <v>183.8</v>
      </c>
      <c r="W38" s="3">
        <v>35</v>
      </c>
      <c r="X38" s="48">
        <f t="shared" si="5"/>
        <v>3</v>
      </c>
    </row>
    <row r="39" spans="2:24" ht="15">
      <c r="B39" s="3">
        <v>36</v>
      </c>
      <c r="C39" s="21" t="s">
        <v>75</v>
      </c>
      <c r="D39" s="26" t="s">
        <v>76</v>
      </c>
      <c r="E39" s="4">
        <v>58.64</v>
      </c>
      <c r="F39" s="4">
        <v>0</v>
      </c>
      <c r="G39" s="36">
        <v>0</v>
      </c>
      <c r="H39" s="16">
        <v>62.3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4">
        <v>0</v>
      </c>
      <c r="Q39" s="4">
        <v>0</v>
      </c>
      <c r="R39" s="36">
        <v>0</v>
      </c>
      <c r="S39" s="4">
        <v>0</v>
      </c>
      <c r="T39" s="16">
        <v>61.09</v>
      </c>
      <c r="U39" s="15">
        <f t="shared" si="3"/>
        <v>182.03</v>
      </c>
      <c r="V39" s="16">
        <f t="shared" si="4"/>
        <v>182.03</v>
      </c>
      <c r="W39" s="3">
        <v>36</v>
      </c>
      <c r="X39" s="48">
        <f t="shared" si="5"/>
        <v>3</v>
      </c>
    </row>
    <row r="40" spans="2:24" ht="15">
      <c r="B40" s="3">
        <v>37</v>
      </c>
      <c r="C40" s="21" t="s">
        <v>35</v>
      </c>
      <c r="D40" s="26" t="s">
        <v>36</v>
      </c>
      <c r="E40" s="4">
        <v>61.66</v>
      </c>
      <c r="F40" s="4">
        <v>0</v>
      </c>
      <c r="G40" s="16">
        <v>58.88</v>
      </c>
      <c r="H40" s="36">
        <v>0</v>
      </c>
      <c r="I40" s="36">
        <v>0</v>
      </c>
      <c r="J40" s="34">
        <v>54.19</v>
      </c>
      <c r="K40" s="36">
        <v>0</v>
      </c>
      <c r="L40" s="36">
        <v>0</v>
      </c>
      <c r="M40" s="4">
        <v>0</v>
      </c>
      <c r="N40" s="36">
        <v>0</v>
      </c>
      <c r="O40" s="4">
        <v>0</v>
      </c>
      <c r="P40" s="4">
        <v>0</v>
      </c>
      <c r="Q40" s="36">
        <v>0</v>
      </c>
      <c r="R40" s="36">
        <v>0</v>
      </c>
      <c r="S40" s="4">
        <v>0</v>
      </c>
      <c r="T40" s="4">
        <v>0</v>
      </c>
      <c r="U40" s="15">
        <f t="shared" si="3"/>
        <v>174.73</v>
      </c>
      <c r="V40" s="16">
        <f t="shared" si="4"/>
        <v>174.73</v>
      </c>
      <c r="W40" s="3">
        <v>37</v>
      </c>
      <c r="X40" s="48">
        <f t="shared" si="5"/>
        <v>3</v>
      </c>
    </row>
    <row r="41" spans="1:24" ht="15">
      <c r="A41" s="7" t="s">
        <v>2</v>
      </c>
      <c r="B41" s="3">
        <v>38</v>
      </c>
      <c r="C41" s="21" t="s">
        <v>58</v>
      </c>
      <c r="D41" s="26" t="s">
        <v>59</v>
      </c>
      <c r="E41" s="4">
        <v>0</v>
      </c>
      <c r="F41" s="4">
        <v>64.87</v>
      </c>
      <c r="G41" s="4">
        <v>0</v>
      </c>
      <c r="H41" s="36">
        <v>0</v>
      </c>
      <c r="I41" s="36">
        <v>0</v>
      </c>
      <c r="J41" s="36">
        <v>0</v>
      </c>
      <c r="K41" s="4">
        <v>0</v>
      </c>
      <c r="L41" s="34">
        <v>66.88</v>
      </c>
      <c r="M41" s="4">
        <v>0</v>
      </c>
      <c r="N41" s="36">
        <v>0</v>
      </c>
      <c r="O41" s="36">
        <v>0</v>
      </c>
      <c r="P41" s="4">
        <v>0</v>
      </c>
      <c r="Q41" s="36">
        <v>0</v>
      </c>
      <c r="R41" s="34">
        <v>36.75</v>
      </c>
      <c r="S41" s="4">
        <v>0</v>
      </c>
      <c r="T41" s="4">
        <v>0</v>
      </c>
      <c r="U41" s="15">
        <f t="shared" si="3"/>
        <v>168.5</v>
      </c>
      <c r="V41" s="16">
        <f t="shared" si="4"/>
        <v>168.5</v>
      </c>
      <c r="W41" s="3">
        <v>38</v>
      </c>
      <c r="X41" s="48">
        <f t="shared" si="5"/>
        <v>3</v>
      </c>
    </row>
    <row r="42" spans="2:24" ht="15">
      <c r="B42" s="3">
        <v>39</v>
      </c>
      <c r="C42" s="20" t="s">
        <v>9</v>
      </c>
      <c r="D42" s="25" t="s">
        <v>10</v>
      </c>
      <c r="E42" s="4">
        <v>0</v>
      </c>
      <c r="F42" s="4">
        <v>0</v>
      </c>
      <c r="G42" s="36">
        <v>0</v>
      </c>
      <c r="H42" s="36">
        <v>0</v>
      </c>
      <c r="I42" s="36">
        <v>0</v>
      </c>
      <c r="J42" s="34">
        <v>55.16</v>
      </c>
      <c r="K42" s="36">
        <v>0</v>
      </c>
      <c r="L42" s="36">
        <v>0</v>
      </c>
      <c r="M42" s="4">
        <v>0</v>
      </c>
      <c r="N42" s="34">
        <v>55.73</v>
      </c>
      <c r="O42" s="16">
        <v>56.58</v>
      </c>
      <c r="P42" s="4">
        <v>0</v>
      </c>
      <c r="Q42" s="36">
        <v>0</v>
      </c>
      <c r="R42" s="36">
        <v>0</v>
      </c>
      <c r="S42" s="4" t="s">
        <v>2</v>
      </c>
      <c r="T42" s="36">
        <v>0</v>
      </c>
      <c r="U42" s="15">
        <f t="shared" si="3"/>
        <v>167.46999999999997</v>
      </c>
      <c r="V42" s="16">
        <f t="shared" si="4"/>
        <v>167.47</v>
      </c>
      <c r="W42" s="3">
        <v>39</v>
      </c>
      <c r="X42" s="48">
        <f t="shared" si="5"/>
        <v>3</v>
      </c>
    </row>
    <row r="43" spans="2:24" ht="15">
      <c r="B43" s="3">
        <v>40</v>
      </c>
      <c r="C43" s="21" t="s">
        <v>93</v>
      </c>
      <c r="D43" s="26" t="s">
        <v>94</v>
      </c>
      <c r="E43" s="4">
        <v>0</v>
      </c>
      <c r="F43" s="4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4">
        <v>51.02</v>
      </c>
      <c r="M43" s="4">
        <v>0</v>
      </c>
      <c r="N43" s="36">
        <v>0</v>
      </c>
      <c r="O43" s="36">
        <v>0</v>
      </c>
      <c r="P43" s="36">
        <v>0</v>
      </c>
      <c r="Q43" s="16">
        <v>53.13</v>
      </c>
      <c r="R43" s="16">
        <v>52.45</v>
      </c>
      <c r="S43" s="36">
        <v>0</v>
      </c>
      <c r="T43" s="36">
        <v>0</v>
      </c>
      <c r="U43" s="15">
        <f t="shared" si="3"/>
        <v>156.60000000000002</v>
      </c>
      <c r="V43" s="16">
        <f t="shared" si="4"/>
        <v>156.60000000000002</v>
      </c>
      <c r="W43" s="3">
        <v>40</v>
      </c>
      <c r="X43" s="48">
        <f t="shared" si="5"/>
        <v>3</v>
      </c>
    </row>
    <row r="44" spans="2:24" ht="15">
      <c r="B44" s="3">
        <v>41</v>
      </c>
      <c r="C44" s="20" t="s">
        <v>5</v>
      </c>
      <c r="D44" s="25" t="s">
        <v>6</v>
      </c>
      <c r="E44" s="4">
        <v>0</v>
      </c>
      <c r="F44" s="4">
        <v>0</v>
      </c>
      <c r="G44" s="4">
        <v>0</v>
      </c>
      <c r="H44" s="36">
        <v>0</v>
      </c>
      <c r="I44" s="34">
        <v>53.42</v>
      </c>
      <c r="J44" s="34">
        <v>51.99</v>
      </c>
      <c r="K44" s="36">
        <v>0</v>
      </c>
      <c r="L44" s="36">
        <v>0</v>
      </c>
      <c r="M44" s="4">
        <v>0</v>
      </c>
      <c r="N44" s="34">
        <v>49.51</v>
      </c>
      <c r="O44" s="36">
        <v>0</v>
      </c>
      <c r="P44" s="4">
        <v>0</v>
      </c>
      <c r="Q44" s="36">
        <v>0</v>
      </c>
      <c r="R44" s="36">
        <v>0</v>
      </c>
      <c r="S44" s="4">
        <v>0</v>
      </c>
      <c r="T44" s="36">
        <v>0</v>
      </c>
      <c r="U44" s="15">
        <f t="shared" si="3"/>
        <v>154.92</v>
      </c>
      <c r="V44" s="16">
        <f t="shared" si="4"/>
        <v>154.92</v>
      </c>
      <c r="W44" s="3">
        <v>41</v>
      </c>
      <c r="X44" s="48">
        <f t="shared" si="5"/>
        <v>3</v>
      </c>
    </row>
    <row r="45" spans="2:24" ht="15">
      <c r="B45" s="3">
        <v>42</v>
      </c>
      <c r="C45" s="21" t="s">
        <v>35</v>
      </c>
      <c r="D45" s="26" t="s">
        <v>84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36">
        <v>0</v>
      </c>
      <c r="K45" s="36">
        <v>0</v>
      </c>
      <c r="L45" s="36">
        <v>0</v>
      </c>
      <c r="M45" s="4">
        <v>0</v>
      </c>
      <c r="N45" s="34">
        <v>46.03</v>
      </c>
      <c r="O45" s="16">
        <v>46.87</v>
      </c>
      <c r="P45" s="4">
        <v>0</v>
      </c>
      <c r="Q45" s="16">
        <v>53.66</v>
      </c>
      <c r="R45" s="4">
        <v>0</v>
      </c>
      <c r="S45" s="4">
        <v>0</v>
      </c>
      <c r="T45" s="35">
        <v>0</v>
      </c>
      <c r="U45" s="15">
        <f t="shared" si="3"/>
        <v>146.56</v>
      </c>
      <c r="V45" s="16">
        <f t="shared" si="4"/>
        <v>146.56</v>
      </c>
      <c r="W45" s="3">
        <v>42</v>
      </c>
      <c r="X45" s="48">
        <f t="shared" si="5"/>
        <v>3</v>
      </c>
    </row>
    <row r="46" spans="2:24" ht="15">
      <c r="B46" s="3">
        <v>43</v>
      </c>
      <c r="C46" s="22" t="s">
        <v>138</v>
      </c>
      <c r="D46" s="27" t="s">
        <v>139</v>
      </c>
      <c r="E46" s="4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16">
        <v>68.53</v>
      </c>
      <c r="T46" s="16">
        <v>72.27</v>
      </c>
      <c r="U46" s="15">
        <f t="shared" si="3"/>
        <v>140.8</v>
      </c>
      <c r="V46" s="16">
        <f t="shared" si="4"/>
        <v>140.8</v>
      </c>
      <c r="W46" s="3">
        <v>43</v>
      </c>
      <c r="X46" s="48">
        <f t="shared" si="5"/>
        <v>2</v>
      </c>
    </row>
    <row r="47" spans="2:24" ht="15">
      <c r="B47" s="3">
        <v>44</v>
      </c>
      <c r="C47" s="22" t="s">
        <v>137</v>
      </c>
      <c r="D47" s="27" t="s">
        <v>84</v>
      </c>
      <c r="E47" s="4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16">
        <v>66.82</v>
      </c>
      <c r="T47" s="43">
        <v>68.71</v>
      </c>
      <c r="U47" s="15">
        <f t="shared" si="3"/>
        <v>135.52999999999997</v>
      </c>
      <c r="V47" s="16">
        <f t="shared" si="4"/>
        <v>135.52999999999997</v>
      </c>
      <c r="W47" s="3">
        <v>44</v>
      </c>
      <c r="X47" s="48">
        <f t="shared" si="5"/>
        <v>2</v>
      </c>
    </row>
    <row r="48" spans="2:24" ht="15">
      <c r="B48" s="3">
        <v>45</v>
      </c>
      <c r="C48" s="20" t="s">
        <v>7</v>
      </c>
      <c r="D48" s="25" t="s">
        <v>8</v>
      </c>
      <c r="E48" s="4">
        <v>0</v>
      </c>
      <c r="F48" s="4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4">
        <v>64.22</v>
      </c>
      <c r="M48" s="4">
        <v>0</v>
      </c>
      <c r="N48" s="4">
        <v>0</v>
      </c>
      <c r="O48" s="36">
        <v>0</v>
      </c>
      <c r="P48" s="36">
        <v>0</v>
      </c>
      <c r="Q48" s="36">
        <v>0</v>
      </c>
      <c r="R48" s="16">
        <v>61.98</v>
      </c>
      <c r="S48" s="36">
        <v>0</v>
      </c>
      <c r="T48" s="36">
        <v>0</v>
      </c>
      <c r="U48" s="15">
        <f t="shared" si="3"/>
        <v>126.19999999999999</v>
      </c>
      <c r="V48" s="16">
        <f t="shared" si="4"/>
        <v>126.19999999999999</v>
      </c>
      <c r="W48" s="3">
        <v>45</v>
      </c>
      <c r="X48" s="48">
        <f t="shared" si="5"/>
        <v>2</v>
      </c>
    </row>
    <row r="49" spans="2:24" ht="15">
      <c r="B49" s="3">
        <v>46</v>
      </c>
      <c r="C49" s="22" t="s">
        <v>119</v>
      </c>
      <c r="D49" s="27" t="s">
        <v>120</v>
      </c>
      <c r="E49" s="4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16">
        <v>60.04</v>
      </c>
      <c r="P49" s="36">
        <v>0</v>
      </c>
      <c r="Q49" s="36">
        <v>0</v>
      </c>
      <c r="R49" s="36">
        <v>0</v>
      </c>
      <c r="S49" s="36">
        <v>0</v>
      </c>
      <c r="T49" s="16">
        <v>62.03</v>
      </c>
      <c r="U49" s="15">
        <f t="shared" si="3"/>
        <v>122.07</v>
      </c>
      <c r="V49" s="16">
        <f t="shared" si="4"/>
        <v>122.07</v>
      </c>
      <c r="W49" s="3">
        <v>46</v>
      </c>
      <c r="X49" s="48">
        <f t="shared" si="5"/>
        <v>2</v>
      </c>
    </row>
    <row r="50" spans="2:24" ht="15">
      <c r="B50" s="3">
        <v>47</v>
      </c>
      <c r="C50" s="21" t="s">
        <v>35</v>
      </c>
      <c r="D50" s="26" t="s">
        <v>36</v>
      </c>
      <c r="E50" s="4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4">
        <v>62.05</v>
      </c>
      <c r="O50" s="16">
        <v>59.44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15">
        <f t="shared" si="3"/>
        <v>121.49</v>
      </c>
      <c r="V50" s="16">
        <f t="shared" si="4"/>
        <v>121.49</v>
      </c>
      <c r="W50" s="3">
        <v>47</v>
      </c>
      <c r="X50" s="48">
        <f t="shared" si="5"/>
        <v>2</v>
      </c>
    </row>
    <row r="51" spans="2:24" ht="15">
      <c r="B51" s="3">
        <v>48</v>
      </c>
      <c r="C51" s="22" t="s">
        <v>81</v>
      </c>
      <c r="D51" s="27" t="s">
        <v>82</v>
      </c>
      <c r="E51" s="4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16">
        <v>60.01</v>
      </c>
      <c r="S51" s="36">
        <v>0</v>
      </c>
      <c r="T51" s="16">
        <v>60.75</v>
      </c>
      <c r="U51" s="15">
        <f t="shared" si="3"/>
        <v>120.75999999999999</v>
      </c>
      <c r="V51" s="16">
        <f t="shared" si="4"/>
        <v>120.75999999999999</v>
      </c>
      <c r="W51" s="3">
        <v>48</v>
      </c>
      <c r="X51" s="48">
        <f t="shared" si="5"/>
        <v>2</v>
      </c>
    </row>
    <row r="52" spans="2:24" ht="15">
      <c r="B52" s="3">
        <v>49</v>
      </c>
      <c r="C52" s="21" t="s">
        <v>60</v>
      </c>
      <c r="D52" s="26" t="s">
        <v>61</v>
      </c>
      <c r="E52" s="4">
        <v>60.97</v>
      </c>
      <c r="F52" s="4">
        <v>0</v>
      </c>
      <c r="G52" s="36">
        <v>0</v>
      </c>
      <c r="H52" s="36">
        <v>0</v>
      </c>
      <c r="I52" s="36">
        <v>0</v>
      </c>
      <c r="J52" s="36">
        <v>0</v>
      </c>
      <c r="K52" s="4">
        <v>0</v>
      </c>
      <c r="L52" s="34">
        <v>58.11</v>
      </c>
      <c r="M52" s="4">
        <v>0</v>
      </c>
      <c r="N52" s="36">
        <v>0</v>
      </c>
      <c r="O52" s="36">
        <v>0</v>
      </c>
      <c r="P52" s="4">
        <v>0</v>
      </c>
      <c r="Q52" s="36">
        <v>0</v>
      </c>
      <c r="R52" s="36">
        <v>0</v>
      </c>
      <c r="S52" s="4">
        <v>0</v>
      </c>
      <c r="T52" s="35">
        <v>0</v>
      </c>
      <c r="U52" s="15">
        <f t="shared" si="3"/>
        <v>119.08</v>
      </c>
      <c r="V52" s="16">
        <f t="shared" si="4"/>
        <v>119.08</v>
      </c>
      <c r="W52" s="3">
        <v>49</v>
      </c>
      <c r="X52" s="48">
        <f t="shared" si="5"/>
        <v>2</v>
      </c>
    </row>
    <row r="53" spans="2:24" ht="15">
      <c r="B53" s="3">
        <v>50</v>
      </c>
      <c r="C53" s="21" t="s">
        <v>11</v>
      </c>
      <c r="D53" s="26" t="s">
        <v>12</v>
      </c>
      <c r="E53" s="4">
        <v>0</v>
      </c>
      <c r="F53" s="4">
        <v>57.34</v>
      </c>
      <c r="G53" s="4">
        <v>0</v>
      </c>
      <c r="H53" s="36">
        <v>0</v>
      </c>
      <c r="I53" s="36">
        <v>0</v>
      </c>
      <c r="J53" s="36">
        <v>0</v>
      </c>
      <c r="K53" s="4">
        <v>0</v>
      </c>
      <c r="L53" s="36">
        <v>0</v>
      </c>
      <c r="M53" s="4">
        <v>0</v>
      </c>
      <c r="N53" s="34">
        <v>56.17</v>
      </c>
      <c r="O53" s="36">
        <v>0</v>
      </c>
      <c r="P53" s="4">
        <v>0</v>
      </c>
      <c r="Q53" s="36">
        <v>0</v>
      </c>
      <c r="R53" s="36">
        <v>0</v>
      </c>
      <c r="S53" s="4">
        <v>0</v>
      </c>
      <c r="T53" s="4">
        <v>0</v>
      </c>
      <c r="U53" s="15">
        <f t="shared" si="3"/>
        <v>113.51</v>
      </c>
      <c r="V53" s="16">
        <f t="shared" si="4"/>
        <v>113.51</v>
      </c>
      <c r="W53" s="3">
        <v>50</v>
      </c>
      <c r="X53" s="48">
        <f t="shared" si="5"/>
        <v>2</v>
      </c>
    </row>
    <row r="54" spans="2:24" ht="15">
      <c r="B54" s="3">
        <v>51</v>
      </c>
      <c r="C54" s="21" t="s">
        <v>114</v>
      </c>
      <c r="D54" s="26" t="s">
        <v>115</v>
      </c>
      <c r="E54" s="4">
        <v>0</v>
      </c>
      <c r="F54" s="4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">
        <v>0</v>
      </c>
      <c r="N54" s="34">
        <v>55.06</v>
      </c>
      <c r="O54" s="36">
        <v>0</v>
      </c>
      <c r="P54" s="36">
        <v>0</v>
      </c>
      <c r="Q54" s="16">
        <v>55.99</v>
      </c>
      <c r="R54" s="36">
        <v>0</v>
      </c>
      <c r="S54" s="36">
        <v>0</v>
      </c>
      <c r="T54" s="36">
        <v>0</v>
      </c>
      <c r="U54" s="15">
        <f t="shared" si="3"/>
        <v>111.05000000000001</v>
      </c>
      <c r="V54" s="16">
        <f t="shared" si="4"/>
        <v>111.05000000000001</v>
      </c>
      <c r="W54" s="3">
        <v>51</v>
      </c>
      <c r="X54" s="48">
        <f t="shared" si="5"/>
        <v>2</v>
      </c>
    </row>
    <row r="55" spans="2:24" ht="15">
      <c r="B55" s="3">
        <v>52</v>
      </c>
      <c r="C55" s="21" t="s">
        <v>117</v>
      </c>
      <c r="D55" s="26" t="s">
        <v>118</v>
      </c>
      <c r="E55" s="4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16">
        <v>50.66</v>
      </c>
      <c r="P55" s="36">
        <v>0</v>
      </c>
      <c r="Q55" s="35">
        <v>0</v>
      </c>
      <c r="R55" s="36">
        <v>0</v>
      </c>
      <c r="S55" s="36">
        <v>0</v>
      </c>
      <c r="T55" s="16">
        <v>52.81</v>
      </c>
      <c r="U55" s="15">
        <f t="shared" si="3"/>
        <v>103.47</v>
      </c>
      <c r="V55" s="16">
        <f t="shared" si="4"/>
        <v>103.47</v>
      </c>
      <c r="W55" s="3">
        <v>52</v>
      </c>
      <c r="X55" s="48">
        <f t="shared" si="5"/>
        <v>2</v>
      </c>
    </row>
    <row r="56" spans="2:24" ht="15">
      <c r="B56" s="3">
        <v>53</v>
      </c>
      <c r="C56" s="21" t="s">
        <v>65</v>
      </c>
      <c r="D56" s="26" t="s">
        <v>66</v>
      </c>
      <c r="E56" s="4">
        <v>71.81</v>
      </c>
      <c r="F56" s="4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">
        <v>0</v>
      </c>
      <c r="N56" s="36">
        <v>0</v>
      </c>
      <c r="O56" s="36">
        <v>0</v>
      </c>
      <c r="P56" s="4">
        <v>0</v>
      </c>
      <c r="Q56" s="36">
        <v>0</v>
      </c>
      <c r="R56" s="36">
        <v>0</v>
      </c>
      <c r="S56" s="4">
        <v>0</v>
      </c>
      <c r="T56" s="36">
        <v>0</v>
      </c>
      <c r="U56" s="15">
        <f t="shared" si="3"/>
        <v>71.81</v>
      </c>
      <c r="V56" s="16">
        <f t="shared" si="4"/>
        <v>71.81</v>
      </c>
      <c r="W56" s="3">
        <v>53</v>
      </c>
      <c r="X56" s="48">
        <f t="shared" si="5"/>
        <v>1</v>
      </c>
    </row>
    <row r="57" spans="2:24" ht="15">
      <c r="B57" s="3">
        <v>54</v>
      </c>
      <c r="C57" s="21" t="s">
        <v>46</v>
      </c>
      <c r="D57" s="26" t="s">
        <v>47</v>
      </c>
      <c r="E57" s="4">
        <v>0</v>
      </c>
      <c r="F57" s="4">
        <v>0</v>
      </c>
      <c r="G57" s="4">
        <v>0</v>
      </c>
      <c r="H57" s="4">
        <v>0</v>
      </c>
      <c r="I57" s="36">
        <v>0</v>
      </c>
      <c r="J57" s="36">
        <v>0</v>
      </c>
      <c r="K57" s="4">
        <v>0</v>
      </c>
      <c r="L57" s="36">
        <v>0</v>
      </c>
      <c r="M57" s="4">
        <v>0</v>
      </c>
      <c r="N57" s="34">
        <v>67.07</v>
      </c>
      <c r="O57" s="4">
        <v>0</v>
      </c>
      <c r="P57" s="4">
        <v>0</v>
      </c>
      <c r="Q57" s="35">
        <v>0</v>
      </c>
      <c r="R57" s="36">
        <v>0</v>
      </c>
      <c r="S57" s="4">
        <v>0</v>
      </c>
      <c r="T57" s="36">
        <v>0</v>
      </c>
      <c r="U57" s="15">
        <f t="shared" si="3"/>
        <v>67.07</v>
      </c>
      <c r="V57" s="16">
        <f t="shared" si="4"/>
        <v>67.07</v>
      </c>
      <c r="W57" s="3">
        <v>54</v>
      </c>
      <c r="X57" s="48">
        <f t="shared" si="5"/>
        <v>1</v>
      </c>
    </row>
    <row r="58" spans="2:24" ht="15">
      <c r="B58" s="3">
        <v>55</v>
      </c>
      <c r="C58" s="22" t="s">
        <v>132</v>
      </c>
      <c r="D58" s="27" t="s">
        <v>40</v>
      </c>
      <c r="E58" s="4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">
        <v>66.67</v>
      </c>
      <c r="U58" s="15">
        <f t="shared" si="3"/>
        <v>66.67</v>
      </c>
      <c r="V58" s="16">
        <f t="shared" si="4"/>
        <v>66.67</v>
      </c>
      <c r="W58" s="3">
        <v>55</v>
      </c>
      <c r="X58" s="48">
        <f t="shared" si="5"/>
        <v>1</v>
      </c>
    </row>
    <row r="59" spans="2:24" ht="15">
      <c r="B59" s="3">
        <v>56</v>
      </c>
      <c r="C59" s="21" t="s">
        <v>35</v>
      </c>
      <c r="D59" s="26" t="s">
        <v>64</v>
      </c>
      <c r="E59" s="4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4">
        <v>66.58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15">
        <f t="shared" si="3"/>
        <v>66.58</v>
      </c>
      <c r="V59" s="16">
        <f t="shared" si="4"/>
        <v>66.58</v>
      </c>
      <c r="W59" s="3">
        <v>56</v>
      </c>
      <c r="X59" s="48">
        <f t="shared" si="5"/>
        <v>1</v>
      </c>
    </row>
    <row r="60" spans="2:24" ht="15">
      <c r="B60" s="3">
        <v>57</v>
      </c>
      <c r="C60" s="22" t="s">
        <v>128</v>
      </c>
      <c r="D60" s="27" t="s">
        <v>129</v>
      </c>
      <c r="E60" s="4" t="s">
        <v>2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16">
        <v>59.28</v>
      </c>
      <c r="S60" s="36">
        <v>0</v>
      </c>
      <c r="T60" s="36">
        <v>0</v>
      </c>
      <c r="U60" s="15">
        <f t="shared" si="3"/>
        <v>59.28</v>
      </c>
      <c r="V60" s="16">
        <f t="shared" si="4"/>
        <v>59.28</v>
      </c>
      <c r="W60" s="3">
        <v>57</v>
      </c>
      <c r="X60" s="48">
        <f t="shared" si="5"/>
        <v>1</v>
      </c>
    </row>
    <row r="61" spans="2:24" ht="15">
      <c r="B61" s="3">
        <v>58</v>
      </c>
      <c r="C61" s="22" t="s">
        <v>127</v>
      </c>
      <c r="D61" s="27" t="s">
        <v>86</v>
      </c>
      <c r="E61" s="4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16">
        <v>56.77</v>
      </c>
      <c r="S61" s="36">
        <v>0</v>
      </c>
      <c r="T61" s="36">
        <v>0</v>
      </c>
      <c r="U61" s="15">
        <f t="shared" si="3"/>
        <v>56.77</v>
      </c>
      <c r="V61" s="16">
        <f t="shared" si="4"/>
        <v>56.77</v>
      </c>
      <c r="W61" s="3">
        <v>58</v>
      </c>
      <c r="X61" s="48">
        <f t="shared" si="5"/>
        <v>1</v>
      </c>
    </row>
    <row r="62" spans="2:24" ht="15">
      <c r="B62" s="3">
        <v>59</v>
      </c>
      <c r="C62" s="21" t="s">
        <v>44</v>
      </c>
      <c r="D62" s="26" t="s">
        <v>45</v>
      </c>
      <c r="E62" s="4">
        <v>56.68</v>
      </c>
      <c r="F62" s="4">
        <v>0</v>
      </c>
      <c r="G62" s="36">
        <v>0</v>
      </c>
      <c r="H62" s="36">
        <v>0</v>
      </c>
      <c r="I62" s="36">
        <v>0</v>
      </c>
      <c r="J62" s="4">
        <v>0</v>
      </c>
      <c r="K62" s="4">
        <v>0</v>
      </c>
      <c r="L62" s="36">
        <v>0</v>
      </c>
      <c r="M62" s="36">
        <v>0</v>
      </c>
      <c r="N62" s="36">
        <v>0</v>
      </c>
      <c r="O62" s="36">
        <v>0</v>
      </c>
      <c r="P62" s="4">
        <v>0</v>
      </c>
      <c r="Q62" s="36">
        <v>0</v>
      </c>
      <c r="R62" s="4">
        <v>0</v>
      </c>
      <c r="S62" s="4">
        <v>0</v>
      </c>
      <c r="T62" s="4">
        <v>0</v>
      </c>
      <c r="U62" s="15">
        <f t="shared" si="3"/>
        <v>56.68</v>
      </c>
      <c r="V62" s="16">
        <f t="shared" si="4"/>
        <v>56.68</v>
      </c>
      <c r="W62" s="3">
        <v>59</v>
      </c>
      <c r="X62" s="48">
        <f t="shared" si="5"/>
        <v>1</v>
      </c>
    </row>
    <row r="63" spans="2:24" ht="15">
      <c r="B63" s="3">
        <v>60</v>
      </c>
      <c r="C63" s="22" t="s">
        <v>125</v>
      </c>
      <c r="D63" s="27" t="s">
        <v>143</v>
      </c>
      <c r="E63" s="4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">
        <v>56.06</v>
      </c>
      <c r="U63" s="15">
        <f t="shared" si="3"/>
        <v>56.06</v>
      </c>
      <c r="V63" s="16">
        <f t="shared" si="4"/>
        <v>56.06</v>
      </c>
      <c r="W63" s="3">
        <v>60</v>
      </c>
      <c r="X63" s="48">
        <f t="shared" si="5"/>
        <v>1</v>
      </c>
    </row>
    <row r="64" spans="2:24" ht="15">
      <c r="B64" s="3">
        <v>61</v>
      </c>
      <c r="C64" s="21" t="s">
        <v>56</v>
      </c>
      <c r="D64" s="26" t="s">
        <v>57</v>
      </c>
      <c r="E64" s="4">
        <v>0</v>
      </c>
      <c r="F64" s="4">
        <v>0</v>
      </c>
      <c r="G64" s="4">
        <v>0</v>
      </c>
      <c r="H64" s="4">
        <v>0</v>
      </c>
      <c r="I64" s="36">
        <v>0</v>
      </c>
      <c r="J64" s="34">
        <v>55.29</v>
      </c>
      <c r="K64" s="4">
        <v>0</v>
      </c>
      <c r="L64" s="36">
        <v>0</v>
      </c>
      <c r="M64" s="36">
        <v>0</v>
      </c>
      <c r="N64" s="36">
        <v>0</v>
      </c>
      <c r="O64" s="36">
        <v>0</v>
      </c>
      <c r="P64" s="4">
        <v>0</v>
      </c>
      <c r="Q64" s="36">
        <v>0</v>
      </c>
      <c r="R64" s="36">
        <v>0</v>
      </c>
      <c r="S64" s="4">
        <v>0</v>
      </c>
      <c r="T64" s="35">
        <v>0</v>
      </c>
      <c r="U64" s="15">
        <f t="shared" si="3"/>
        <v>55.29</v>
      </c>
      <c r="V64" s="16">
        <f t="shared" si="4"/>
        <v>55.29</v>
      </c>
      <c r="W64" s="3">
        <v>61</v>
      </c>
      <c r="X64" s="48">
        <f t="shared" si="5"/>
        <v>1</v>
      </c>
    </row>
    <row r="65" spans="2:24" ht="15">
      <c r="B65" s="3">
        <v>62</v>
      </c>
      <c r="C65" s="22" t="s">
        <v>144</v>
      </c>
      <c r="D65" s="27" t="s">
        <v>145</v>
      </c>
      <c r="E65" s="4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4">
        <v>54.32</v>
      </c>
      <c r="U65" s="15">
        <f t="shared" si="3"/>
        <v>54.32</v>
      </c>
      <c r="V65" s="16">
        <f t="shared" si="4"/>
        <v>54.32</v>
      </c>
      <c r="W65" s="3">
        <v>62</v>
      </c>
      <c r="X65" s="48">
        <f t="shared" si="5"/>
        <v>1</v>
      </c>
    </row>
    <row r="66" spans="2:24" ht="15">
      <c r="B66" s="3">
        <v>63</v>
      </c>
      <c r="C66" s="22" t="s">
        <v>67</v>
      </c>
      <c r="D66" s="27" t="s">
        <v>68</v>
      </c>
      <c r="E66" s="4">
        <v>0</v>
      </c>
      <c r="F66" s="4">
        <v>0</v>
      </c>
      <c r="G66" s="36">
        <v>0</v>
      </c>
      <c r="H66" s="4">
        <v>0</v>
      </c>
      <c r="I66" s="36">
        <v>0</v>
      </c>
      <c r="J66" s="34">
        <v>53.45</v>
      </c>
      <c r="K66" s="4">
        <v>0</v>
      </c>
      <c r="L66" s="36">
        <v>0</v>
      </c>
      <c r="M66" s="36">
        <v>0</v>
      </c>
      <c r="N66" s="36">
        <v>0</v>
      </c>
      <c r="O66" s="36">
        <v>0</v>
      </c>
      <c r="P66" s="4">
        <v>0</v>
      </c>
      <c r="Q66" s="36">
        <v>0</v>
      </c>
      <c r="R66" s="36">
        <v>0</v>
      </c>
      <c r="S66" s="36">
        <v>0</v>
      </c>
      <c r="T66" s="4">
        <v>0</v>
      </c>
      <c r="U66" s="15">
        <f t="shared" si="3"/>
        <v>53.45</v>
      </c>
      <c r="V66" s="16">
        <f t="shared" si="4"/>
        <v>53.45</v>
      </c>
      <c r="W66" s="3">
        <v>63</v>
      </c>
      <c r="X66" s="48">
        <f t="shared" si="5"/>
        <v>1</v>
      </c>
    </row>
    <row r="67" spans="2:24" ht="15">
      <c r="B67" s="3">
        <v>64</v>
      </c>
      <c r="C67" s="22" t="s">
        <v>130</v>
      </c>
      <c r="D67" s="27" t="s">
        <v>131</v>
      </c>
      <c r="E67" s="4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16">
        <v>52.8</v>
      </c>
      <c r="S67" s="36">
        <v>0</v>
      </c>
      <c r="T67" s="36">
        <v>0</v>
      </c>
      <c r="U67" s="15">
        <f t="shared" si="3"/>
        <v>52.8</v>
      </c>
      <c r="V67" s="16">
        <f t="shared" si="4"/>
        <v>52.8</v>
      </c>
      <c r="W67" s="3">
        <v>64</v>
      </c>
      <c r="X67" s="48">
        <f>COUNTIF(E67:T67,"&gt;0")</f>
        <v>1</v>
      </c>
    </row>
    <row r="68" spans="2:24" ht="15">
      <c r="B68" s="3">
        <v>65</v>
      </c>
      <c r="C68" s="22" t="s">
        <v>141</v>
      </c>
      <c r="D68" s="27" t="s">
        <v>142</v>
      </c>
      <c r="E68" s="4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4">
        <v>50.91</v>
      </c>
      <c r="U68" s="15">
        <f>SUM(E68:T68)</f>
        <v>50.91</v>
      </c>
      <c r="V68" s="16">
        <f t="shared" si="4"/>
        <v>50.91</v>
      </c>
      <c r="W68" s="3">
        <v>65</v>
      </c>
      <c r="X68" s="48">
        <f>COUNTIF(E68:T68,"&gt;0")</f>
        <v>1</v>
      </c>
    </row>
    <row r="69" spans="2:24" ht="15">
      <c r="B69" s="3">
        <v>66</v>
      </c>
      <c r="C69" s="22" t="s">
        <v>132</v>
      </c>
      <c r="D69" s="27" t="s">
        <v>133</v>
      </c>
      <c r="E69" s="4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16">
        <v>48.79</v>
      </c>
      <c r="S69" s="36">
        <v>0</v>
      </c>
      <c r="T69" s="36">
        <v>0</v>
      </c>
      <c r="U69" s="15">
        <f>SUM(E69:T69)</f>
        <v>48.79</v>
      </c>
      <c r="V69" s="16">
        <f t="shared" si="4"/>
        <v>48.79</v>
      </c>
      <c r="W69" s="3">
        <v>66</v>
      </c>
      <c r="X69" s="48">
        <f>COUNTIF(E69:T69,"&gt;0")</f>
        <v>1</v>
      </c>
    </row>
    <row r="70" spans="2:24" ht="15">
      <c r="B70" s="3">
        <v>67</v>
      </c>
      <c r="C70" s="22" t="s">
        <v>125</v>
      </c>
      <c r="D70" s="27" t="s">
        <v>126</v>
      </c>
      <c r="E70" s="4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4">
        <v>48.63</v>
      </c>
      <c r="R70" s="36">
        <v>0</v>
      </c>
      <c r="S70" s="36">
        <v>0</v>
      </c>
      <c r="T70" s="36">
        <v>0</v>
      </c>
      <c r="U70" s="15">
        <f>SUM(E70:T70)</f>
        <v>48.63</v>
      </c>
      <c r="V70" s="16">
        <f t="shared" si="4"/>
        <v>48.63</v>
      </c>
      <c r="W70" s="3">
        <v>67</v>
      </c>
      <c r="X70" s="48">
        <f>COUNTIF(E70:T70,"&gt;0")</f>
        <v>1</v>
      </c>
    </row>
    <row r="71" spans="2:24" ht="15">
      <c r="B71" s="3">
        <v>68</v>
      </c>
      <c r="C71" s="22" t="s">
        <v>134</v>
      </c>
      <c r="D71" s="27" t="s">
        <v>135</v>
      </c>
      <c r="E71" s="4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16">
        <v>35.7</v>
      </c>
      <c r="S71" s="36">
        <v>0</v>
      </c>
      <c r="T71" s="36">
        <v>0</v>
      </c>
      <c r="U71" s="15">
        <f>SUM(E71:T71)</f>
        <v>35.7</v>
      </c>
      <c r="V71" s="16">
        <f t="shared" si="4"/>
        <v>35.7</v>
      </c>
      <c r="W71" s="3">
        <v>68</v>
      </c>
      <c r="X71" s="48">
        <f t="shared" si="5"/>
        <v>1</v>
      </c>
    </row>
    <row r="72" spans="2:25" ht="107.25" customHeight="1">
      <c r="B72" s="2" t="s">
        <v>1</v>
      </c>
      <c r="C72" s="19"/>
      <c r="D72" s="24"/>
      <c r="E72" s="31" t="s">
        <v>101</v>
      </c>
      <c r="F72" s="12" t="s">
        <v>100</v>
      </c>
      <c r="G72" s="12" t="s">
        <v>99</v>
      </c>
      <c r="H72" s="12" t="s">
        <v>98</v>
      </c>
      <c r="I72" s="11" t="s">
        <v>102</v>
      </c>
      <c r="J72" s="12" t="s">
        <v>97</v>
      </c>
      <c r="K72" s="12" t="s">
        <v>96</v>
      </c>
      <c r="L72" s="11" t="s">
        <v>108</v>
      </c>
      <c r="M72" s="11" t="s">
        <v>107</v>
      </c>
      <c r="N72" s="11" t="s">
        <v>106</v>
      </c>
      <c r="O72" s="11" t="s">
        <v>105</v>
      </c>
      <c r="P72" s="11" t="s">
        <v>122</v>
      </c>
      <c r="Q72" s="46" t="s">
        <v>121</v>
      </c>
      <c r="R72" s="11" t="s">
        <v>123</v>
      </c>
      <c r="S72" s="11" t="s">
        <v>124</v>
      </c>
      <c r="T72" s="11" t="s">
        <v>3</v>
      </c>
      <c r="U72" s="13" t="s">
        <v>0</v>
      </c>
      <c r="V72" s="14" t="s">
        <v>4</v>
      </c>
      <c r="W72" s="14" t="s">
        <v>1</v>
      </c>
      <c r="X72" s="47" t="s">
        <v>136</v>
      </c>
      <c r="Y72" s="7" t="s">
        <v>2</v>
      </c>
    </row>
    <row r="73" ht="15">
      <c r="J73" s="9"/>
    </row>
  </sheetData>
  <conditionalFormatting sqref="Q56 G49:G53 G4 G23 G7:G17 G26:G47 H31 H10:H16 H22:H24 H26:H29 I21:I22 I8 I11:I12 H7:H8 I24:I29 I31:I33 I14:I17 I19 I4:J4 J13:J14 J17 J19:J20 J22 J25 J33:J37 K34:K54 K15:K18 K20:K32 L11 L13:L14 L16 L18 L20 L23:L27 L29:L34 L36 L39:L49 L51:L56 N22 N38:N39 N8 N17 N14:N15 N19:N20 N44:N45 N41:N42 N36 N24:N29 N47:N54 O5 O27:O29 O9 O11 O16 O19 O21:O23 O35:O37 O39:O42 O44 O46 O49:O54 O25 O32:O33 E4:F54 G18:H20 J27:J31 I42:I54 H33:H54 Q45:Q47 Q28:Q32 Q10 Q6 Q34 Q12 Q37 Q39:Q43 Q50:Q54 M4:M57 N55:O57 R33:R37 R27:R31 R5 R49:R51 R7 R41:R43 R12:R13 R45:R46 J39:J54 Q19:R26 K12:K13 Q15:R15 R16 R18 S5:S6 K4:K10 R54:R62 P4:P34 P36:P57 P35:Q35 I36:I40 E55:K71 S14:S17 S12 R9:S11 T4:T5 T21:T23 T55 T43:T44 T9 T53 T25:T30 T46 T37:T41 T33 T16 T48:T51 T58:T63 T35 T65:T66 R67:T68 M58:Q68 U4:V71 M69:T71 S19:S41 S43:S64 H30:I30">
    <cfRule type="cellIs" priority="1" dxfId="0" operator="equal" stopIfTrue="1">
      <formula>0</formula>
    </cfRule>
  </conditionalFormatting>
  <printOptions horizontalCentered="1" verticalCentered="1"/>
  <pageMargins left="0.3937007874015748" right="0.4724409448818898" top="0.35433070866141736" bottom="0.4330708661417323" header="0.2362204724409449" footer="0.31496062992125984"/>
  <pageSetup fitToHeight="2" fitToWidth="2" horizontalDpi="360" verticalDpi="36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name placeholder</cp:lastModifiedBy>
  <cp:lastPrinted>2009-09-24T17:14:11Z</cp:lastPrinted>
  <dcterms:created xsi:type="dcterms:W3CDTF">2005-04-18T15:10:57Z</dcterms:created>
  <dcterms:modified xsi:type="dcterms:W3CDTF">2009-09-29T10:32:41Z</dcterms:modified>
  <cp:category/>
  <cp:version/>
  <cp:contentType/>
  <cp:contentStatus/>
</cp:coreProperties>
</file>